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-120" yWindow="-120" windowWidth="19320" windowHeight="15480"/>
  </bookViews>
  <sheets>
    <sheet name="VERSACE  19V69  ITALIA  " sheetId="1" r:id="rId1"/>
  </sheets>
  <definedNames>
    <definedName name="_xlnm._FilterDatabase" localSheetId="0" hidden="1">'VERSACE  19V69  ITALIA  '!$B$2:$I$2</definedName>
    <definedName name="_xlnm.Print_Titles" localSheetId="0">'VERSACE  19V69  ITALIA  '!$1:$2</definedName>
  </definedNames>
  <calcPr calcId="152511"/>
</workbook>
</file>

<file path=xl/calcChain.xml><?xml version="1.0" encoding="utf-8"?>
<calcChain xmlns="http://schemas.openxmlformats.org/spreadsheetml/2006/main">
  <c r="H85" i="1" l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3" i="1"/>
  <c r="J85" i="1"/>
  <c r="I85" i="1" s="1"/>
</calcChain>
</file>

<file path=xl/sharedStrings.xml><?xml version="1.0" encoding="utf-8"?>
<sst xmlns="http://schemas.openxmlformats.org/spreadsheetml/2006/main" count="341" uniqueCount="97">
  <si>
    <t>Black</t>
  </si>
  <si>
    <t>OS</t>
  </si>
  <si>
    <t>Beige</t>
  </si>
  <si>
    <t>V69WBAG48</t>
  </si>
  <si>
    <t>Mila</t>
  </si>
  <si>
    <t>V69WBAG51G</t>
  </si>
  <si>
    <t>Jonna Gold</t>
  </si>
  <si>
    <t>Green</t>
  </si>
  <si>
    <t>V69WBAG51L</t>
  </si>
  <si>
    <t>Jonna Large Silver</t>
  </si>
  <si>
    <t>Navy</t>
  </si>
  <si>
    <t>V69WBAG51LG</t>
  </si>
  <si>
    <t>Jonna Large Gold</t>
  </si>
  <si>
    <t>V69WBAG53</t>
  </si>
  <si>
    <t>Lene</t>
  </si>
  <si>
    <t>V69WBAG53L</t>
  </si>
  <si>
    <t>Lene Large</t>
  </si>
  <si>
    <t>V69WBAG54</t>
  </si>
  <si>
    <t>Lotte</t>
  </si>
  <si>
    <t>750M</t>
  </si>
  <si>
    <t>Beige/Taupe</t>
  </si>
  <si>
    <t>V69WBAG54L</t>
  </si>
  <si>
    <t>Lotte Large</t>
  </si>
  <si>
    <t>V69WBAG59</t>
  </si>
  <si>
    <t>Lisana</t>
  </si>
  <si>
    <t>Military Green</t>
  </si>
  <si>
    <t>Taupe</t>
  </si>
  <si>
    <t>V69WBAG59A</t>
  </si>
  <si>
    <t>Lisana Aop</t>
  </si>
  <si>
    <t>Brown</t>
  </si>
  <si>
    <t>Grey</t>
  </si>
  <si>
    <t>V69WBAG60</t>
  </si>
  <si>
    <t>Robi</t>
  </si>
  <si>
    <t>V69WBAG60A</t>
  </si>
  <si>
    <t>Robi AOP</t>
  </si>
  <si>
    <t>V69WBAS170</t>
  </si>
  <si>
    <t>Gaia Gold</t>
  </si>
  <si>
    <t>V69WBAS171</t>
  </si>
  <si>
    <t>Gaia Silver</t>
  </si>
  <si>
    <t>V69WBAS172</t>
  </si>
  <si>
    <t>Vivi Gold</t>
  </si>
  <si>
    <t>V69WBAS173</t>
  </si>
  <si>
    <t>Vivi Sillver</t>
  </si>
  <si>
    <t>V69WBAS174</t>
  </si>
  <si>
    <t>Silvia Gold</t>
  </si>
  <si>
    <t>V69WBAS175</t>
  </si>
  <si>
    <t>Silvia Silver</t>
  </si>
  <si>
    <t>V69WBAS185</t>
  </si>
  <si>
    <t>Gaby Gold</t>
  </si>
  <si>
    <t>V69WBAS186</t>
  </si>
  <si>
    <t>Gaby Silver</t>
  </si>
  <si>
    <t>V69WBAS78</t>
  </si>
  <si>
    <t>Nami Gold</t>
  </si>
  <si>
    <t>V69WBAS80</t>
  </si>
  <si>
    <t>Blairi Gold</t>
  </si>
  <si>
    <t>V69WBAS83</t>
  </si>
  <si>
    <t>Bianca</t>
  </si>
  <si>
    <t>W25WBAG10</t>
  </si>
  <si>
    <t>Avena</t>
  </si>
  <si>
    <t>W25WBAG11G</t>
  </si>
  <si>
    <t>Azzura</t>
  </si>
  <si>
    <t>W25WBAG13G</t>
  </si>
  <si>
    <t>Cadenza</t>
  </si>
  <si>
    <t>W25WBAG16</t>
  </si>
  <si>
    <t>Dulce</t>
  </si>
  <si>
    <t>Beige/Black</t>
  </si>
  <si>
    <t>W25WBAG19</t>
  </si>
  <si>
    <t>Giustina</t>
  </si>
  <si>
    <t>W25WBAG21</t>
  </si>
  <si>
    <t>Marca</t>
  </si>
  <si>
    <t>W25WBAG23</t>
  </si>
  <si>
    <t>Rialta</t>
  </si>
  <si>
    <t>W25WBAG25</t>
  </si>
  <si>
    <t>Aldina</t>
  </si>
  <si>
    <t>Cognac</t>
  </si>
  <si>
    <t>W25WBAG27</t>
  </si>
  <si>
    <t>Armina</t>
  </si>
  <si>
    <t>W25WBAG28</t>
  </si>
  <si>
    <t>Basilissa</t>
  </si>
  <si>
    <t>W25WBAG29</t>
  </si>
  <si>
    <t>Campana</t>
  </si>
  <si>
    <t>W25WBAG36</t>
  </si>
  <si>
    <t>Ortensia</t>
  </si>
  <si>
    <t>730M</t>
  </si>
  <si>
    <t>taupe/orange</t>
  </si>
  <si>
    <t>cherry</t>
  </si>
  <si>
    <t>PHOTOS</t>
  </si>
  <si>
    <t>REF</t>
  </si>
  <si>
    <t>MODEL</t>
  </si>
  <si>
    <t>COL</t>
  </si>
  <si>
    <t>COLORS</t>
  </si>
  <si>
    <t>SIZES</t>
  </si>
  <si>
    <t>RETAIL</t>
  </si>
  <si>
    <t xml:space="preserve">QTY </t>
  </si>
  <si>
    <t xml:space="preserve">TOTAL </t>
  </si>
  <si>
    <t xml:space="preserve">VERSACE  19V69  ITALIA </t>
  </si>
  <si>
    <t xml:space="preserve">TOTAL   VERSACE  19V69  Italia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</si>
</sst>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[$€-407]_-;\-* #,##0.00\ [$€-407]_-;_-* &quot;-&quot;??\ [$€-407]_-;_-@_-"/>
  </numFmts>
  <fonts count="9" x14ac:knownFonts="1">
    <font>
      <sz val="11"/>
      <color indexed="8"/>
      <name val="Calibri"/>
    </font>
    <font>
      <b/>
      <sz val="12"/>
      <color indexed="8"/>
      <name val="Times New Roman"/>
      <family val="1"/>
    </font>
    <font>
      <b/>
      <sz val="14"/>
      <color indexed="10"/>
      <name val="Times New Roman"/>
      <family val="1"/>
    </font>
    <font>
      <b/>
      <sz val="16"/>
      <color indexed="10"/>
      <name val="Times New Roman"/>
      <family val="1"/>
    </font>
    <font>
      <b/>
      <sz val="16"/>
      <color indexed="9"/>
      <name val="Times New Roman"/>
      <family val="1"/>
    </font>
    <font>
      <b/>
      <sz val="12"/>
      <color indexed="9"/>
      <name val="Times New Roman"/>
      <family val="1"/>
    </font>
    <font>
      <b/>
      <sz val="18"/>
      <color indexed="9"/>
      <name val="Times New Roman"/>
      <family val="1"/>
    </font>
    <font>
      <b/>
      <sz val="36"/>
      <color indexed="9"/>
      <name val="Times New Roman"/>
      <family val="1"/>
    </font>
    <font>
      <b/>
      <sz val="26"/>
      <color indexed="9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23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 applyFill="0" applyProtection="0"/>
  </cellStyleXfs>
  <cellXfs count="69">
    <xf numFmtId="0" fontId="0" fillId="0" borderId="0" xfId="0" applyFill="1" applyProtection="1"/>
    <xf numFmtId="0" fontId="1" fillId="2" borderId="1" xfId="0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</xf>
    <xf numFmtId="0" fontId="1" fillId="2" borderId="3" xfId="0" applyFont="1" applyFill="1" applyBorder="1" applyAlignment="1" applyProtection="1">
      <alignment horizontal="center" vertical="center" wrapText="1"/>
    </xf>
    <xf numFmtId="3" fontId="4" fillId="3" borderId="4" xfId="0" applyNumberFormat="1" applyFont="1" applyFill="1" applyBorder="1" applyAlignment="1" applyProtection="1">
      <alignment horizontal="center" vertical="center" wrapText="1"/>
    </xf>
    <xf numFmtId="0" fontId="5" fillId="4" borderId="1" xfId="0" applyFont="1" applyFill="1" applyBorder="1" applyAlignment="1" applyProtection="1">
      <alignment horizontal="center" vertical="center" wrapText="1"/>
    </xf>
    <xf numFmtId="0" fontId="5" fillId="4" borderId="5" xfId="0" applyFont="1" applyFill="1" applyBorder="1" applyAlignment="1" applyProtection="1">
      <alignment horizontal="center" vertical="center" wrapText="1"/>
    </xf>
    <xf numFmtId="0" fontId="1" fillId="0" borderId="0" xfId="0" applyFont="1" applyFill="1" applyAlignment="1" applyProtection="1">
      <alignment horizontal="center" vertical="center" wrapText="1"/>
    </xf>
    <xf numFmtId="0" fontId="1" fillId="0" borderId="6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0" fontId="1" fillId="0" borderId="2" xfId="0" applyFont="1" applyFill="1" applyBorder="1" applyAlignment="1" applyProtection="1">
      <alignment horizontal="center" vertical="center" wrapText="1"/>
    </xf>
    <xf numFmtId="3" fontId="3" fillId="0" borderId="2" xfId="0" applyNumberFormat="1" applyFont="1" applyFill="1" applyBorder="1" applyAlignment="1" applyProtection="1">
      <alignment horizontal="center" vertical="center" wrapText="1"/>
    </xf>
    <xf numFmtId="164" fontId="1" fillId="0" borderId="2" xfId="0" applyNumberFormat="1" applyFont="1" applyFill="1" applyBorder="1" applyAlignment="1" applyProtection="1">
      <alignment horizontal="center" vertical="center" wrapText="1"/>
    </xf>
    <xf numFmtId="164" fontId="1" fillId="0" borderId="5" xfId="0" applyNumberFormat="1" applyFont="1" applyFill="1" applyBorder="1" applyAlignment="1" applyProtection="1">
      <alignment horizontal="center" vertical="center" wrapText="1"/>
    </xf>
    <xf numFmtId="3" fontId="2" fillId="0" borderId="0" xfId="0" applyNumberFormat="1" applyFont="1" applyFill="1" applyAlignment="1" applyProtection="1">
      <alignment horizontal="center" vertical="center" wrapText="1"/>
    </xf>
    <xf numFmtId="0" fontId="1" fillId="0" borderId="7" xfId="0" applyFont="1" applyFill="1" applyBorder="1" applyAlignment="1" applyProtection="1">
      <alignment horizontal="center" vertical="center" wrapText="1"/>
    </xf>
    <xf numFmtId="0" fontId="1" fillId="0" borderId="8" xfId="0" applyFont="1" applyFill="1" applyBorder="1" applyAlignment="1" applyProtection="1">
      <alignment horizontal="center" vertical="center" wrapText="1"/>
    </xf>
    <xf numFmtId="3" fontId="3" fillId="0" borderId="8" xfId="0" applyNumberFormat="1" applyFont="1" applyFill="1" applyBorder="1" applyAlignment="1" applyProtection="1">
      <alignment horizontal="center" vertical="center" wrapText="1"/>
    </xf>
    <xf numFmtId="164" fontId="1" fillId="0" borderId="8" xfId="0" applyNumberFormat="1" applyFont="1" applyFill="1" applyBorder="1" applyAlignment="1" applyProtection="1">
      <alignment horizontal="center" vertical="center" wrapText="1"/>
    </xf>
    <xf numFmtId="164" fontId="1" fillId="0" borderId="9" xfId="0" applyNumberFormat="1" applyFont="1" applyFill="1" applyBorder="1" applyAlignment="1" applyProtection="1">
      <alignment horizontal="center" vertical="center" wrapText="1"/>
    </xf>
    <xf numFmtId="0" fontId="1" fillId="0" borderId="10" xfId="0" applyFont="1" applyFill="1" applyBorder="1" applyAlignment="1" applyProtection="1">
      <alignment horizontal="center" vertical="center" wrapText="1"/>
    </xf>
    <xf numFmtId="0" fontId="1" fillId="0" borderId="11" xfId="0" applyFont="1" applyFill="1" applyBorder="1" applyAlignment="1" applyProtection="1">
      <alignment horizontal="center" vertical="center" wrapText="1"/>
    </xf>
    <xf numFmtId="3" fontId="3" fillId="0" borderId="11" xfId="0" applyNumberFormat="1" applyFont="1" applyFill="1" applyBorder="1" applyAlignment="1" applyProtection="1">
      <alignment horizontal="center" vertical="center" wrapText="1"/>
    </xf>
    <xf numFmtId="164" fontId="1" fillId="0" borderId="11" xfId="0" applyNumberFormat="1" applyFont="1" applyFill="1" applyBorder="1" applyAlignment="1" applyProtection="1">
      <alignment horizontal="center" vertical="center" wrapText="1"/>
    </xf>
    <xf numFmtId="164" fontId="1" fillId="0" borderId="12" xfId="0" applyNumberFormat="1" applyFont="1" applyFill="1" applyBorder="1" applyAlignment="1" applyProtection="1">
      <alignment horizontal="center" vertical="center" wrapText="1"/>
    </xf>
    <xf numFmtId="3" fontId="3" fillId="0" borderId="13" xfId="0" applyNumberFormat="1" applyFont="1" applyFill="1" applyBorder="1" applyAlignment="1" applyProtection="1">
      <alignment horizontal="center" vertical="center" wrapText="1"/>
    </xf>
    <xf numFmtId="164" fontId="1" fillId="0" borderId="13" xfId="0" applyNumberFormat="1" applyFont="1" applyFill="1" applyBorder="1" applyAlignment="1" applyProtection="1">
      <alignment horizontal="center" vertical="center" wrapText="1"/>
    </xf>
    <xf numFmtId="3" fontId="3" fillId="0" borderId="14" xfId="0" applyNumberFormat="1" applyFont="1" applyFill="1" applyBorder="1" applyAlignment="1" applyProtection="1">
      <alignment horizontal="center" vertical="center" wrapText="1"/>
    </xf>
    <xf numFmtId="164" fontId="1" fillId="0" borderId="14" xfId="0" applyNumberFormat="1" applyFont="1" applyFill="1" applyBorder="1" applyAlignment="1" applyProtection="1">
      <alignment horizontal="center" vertical="center" wrapText="1"/>
    </xf>
    <xf numFmtId="164" fontId="1" fillId="0" borderId="15" xfId="0" applyNumberFormat="1" applyFont="1" applyFill="1" applyBorder="1" applyAlignment="1" applyProtection="1">
      <alignment horizontal="center" vertical="center" wrapText="1"/>
    </xf>
    <xf numFmtId="164" fontId="1" fillId="0" borderId="16" xfId="0" applyNumberFormat="1" applyFont="1" applyFill="1" applyBorder="1" applyAlignment="1" applyProtection="1">
      <alignment horizontal="center" vertical="center" wrapText="1"/>
    </xf>
    <xf numFmtId="3" fontId="3" fillId="0" borderId="17" xfId="0" applyNumberFormat="1" applyFont="1" applyFill="1" applyBorder="1" applyAlignment="1" applyProtection="1">
      <alignment horizontal="center" vertical="center" wrapText="1"/>
    </xf>
    <xf numFmtId="164" fontId="1" fillId="0" borderId="17" xfId="0" applyNumberFormat="1" applyFont="1" applyFill="1" applyBorder="1" applyAlignment="1" applyProtection="1">
      <alignment horizontal="center" vertical="center" wrapText="1"/>
    </xf>
    <xf numFmtId="164" fontId="1" fillId="0" borderId="18" xfId="0" applyNumberFormat="1" applyFont="1" applyFill="1" applyBorder="1" applyAlignment="1" applyProtection="1">
      <alignment horizontal="center" vertical="center" wrapText="1"/>
    </xf>
    <xf numFmtId="0" fontId="1" fillId="0" borderId="19" xfId="0" applyFont="1" applyFill="1" applyBorder="1" applyAlignment="1" applyProtection="1">
      <alignment horizontal="center" vertical="center" wrapText="1"/>
    </xf>
    <xf numFmtId="3" fontId="3" fillId="0" borderId="19" xfId="0" applyNumberFormat="1" applyFont="1" applyFill="1" applyBorder="1" applyAlignment="1" applyProtection="1">
      <alignment horizontal="center" vertical="center" wrapText="1"/>
    </xf>
    <xf numFmtId="164" fontId="1" fillId="0" borderId="19" xfId="0" applyNumberFormat="1" applyFont="1" applyFill="1" applyBorder="1" applyAlignment="1" applyProtection="1">
      <alignment horizontal="center" vertical="center" wrapText="1"/>
    </xf>
    <xf numFmtId="164" fontId="1" fillId="0" borderId="20" xfId="0" applyNumberFormat="1" applyFont="1" applyFill="1" applyBorder="1" applyAlignment="1" applyProtection="1">
      <alignment horizontal="center" vertical="center" wrapText="1"/>
    </xf>
    <xf numFmtId="3" fontId="3" fillId="0" borderId="21" xfId="0" applyNumberFormat="1" applyFont="1" applyFill="1" applyBorder="1" applyAlignment="1" applyProtection="1">
      <alignment horizontal="center" vertical="center" wrapText="1"/>
    </xf>
    <xf numFmtId="164" fontId="1" fillId="0" borderId="21" xfId="0" applyNumberFormat="1" applyFont="1" applyFill="1" applyBorder="1" applyAlignment="1" applyProtection="1">
      <alignment horizontal="center" vertical="center" wrapText="1"/>
    </xf>
    <xf numFmtId="164" fontId="1" fillId="0" borderId="22" xfId="0" applyNumberFormat="1" applyFont="1" applyFill="1" applyBorder="1" applyAlignment="1" applyProtection="1">
      <alignment horizontal="center" vertical="center" wrapText="1"/>
    </xf>
    <xf numFmtId="0" fontId="1" fillId="0" borderId="14" xfId="0" applyFont="1" applyFill="1" applyBorder="1" applyAlignment="1" applyProtection="1">
      <alignment horizontal="center" vertical="center" wrapText="1"/>
    </xf>
    <xf numFmtId="0" fontId="1" fillId="0" borderId="13" xfId="0" applyFont="1" applyFill="1" applyBorder="1" applyAlignment="1" applyProtection="1">
      <alignment horizontal="center" vertical="center" wrapText="1"/>
    </xf>
    <xf numFmtId="0" fontId="1" fillId="0" borderId="17" xfId="0" applyFont="1" applyFill="1" applyBorder="1" applyAlignment="1" applyProtection="1">
      <alignment horizontal="center" vertical="center" wrapText="1"/>
    </xf>
    <xf numFmtId="0" fontId="1" fillId="0" borderId="21" xfId="0" applyFont="1" applyFill="1" applyBorder="1" applyAlignment="1" applyProtection="1">
      <alignment horizontal="center" vertical="center" wrapText="1"/>
    </xf>
    <xf numFmtId="3" fontId="6" fillId="3" borderId="4" xfId="0" applyNumberFormat="1" applyFont="1" applyFill="1" applyBorder="1" applyAlignment="1" applyProtection="1">
      <alignment horizontal="center" vertical="center" wrapText="1"/>
    </xf>
    <xf numFmtId="164" fontId="1" fillId="0" borderId="0" xfId="0" applyNumberFormat="1" applyFont="1" applyFill="1" applyAlignment="1" applyProtection="1">
      <alignment horizontal="center" vertical="center" wrapText="1"/>
    </xf>
    <xf numFmtId="164" fontId="6" fillId="4" borderId="4" xfId="0" applyNumberFormat="1" applyFont="1" applyFill="1" applyBorder="1" applyAlignment="1" applyProtection="1">
      <alignment horizontal="center" vertical="center" wrapText="1"/>
    </xf>
    <xf numFmtId="0" fontId="1" fillId="0" borderId="14" xfId="0" applyFont="1" applyFill="1" applyBorder="1" applyAlignment="1" applyProtection="1">
      <alignment horizontal="center" vertical="center" wrapText="1"/>
    </xf>
    <xf numFmtId="0" fontId="1" fillId="0" borderId="17" xfId="0" applyFont="1" applyFill="1" applyBorder="1" applyAlignment="1" applyProtection="1">
      <alignment horizontal="center" vertical="center" wrapText="1"/>
    </xf>
    <xf numFmtId="0" fontId="1" fillId="0" borderId="31" xfId="0" applyFont="1" applyFill="1" applyBorder="1" applyAlignment="1" applyProtection="1">
      <alignment horizontal="center" vertical="center" wrapText="1"/>
    </xf>
    <xf numFmtId="0" fontId="1" fillId="0" borderId="32" xfId="0" applyFont="1" applyFill="1" applyBorder="1" applyAlignment="1" applyProtection="1">
      <alignment horizontal="center" vertical="center" wrapText="1"/>
    </xf>
    <xf numFmtId="0" fontId="1" fillId="0" borderId="23" xfId="0" applyFont="1" applyFill="1" applyBorder="1" applyAlignment="1" applyProtection="1">
      <alignment horizontal="center" vertical="center" wrapText="1"/>
    </xf>
    <xf numFmtId="0" fontId="1" fillId="0" borderId="24" xfId="0" applyFont="1" applyFill="1" applyBorder="1" applyAlignment="1" applyProtection="1">
      <alignment horizontal="center" vertical="center" wrapText="1"/>
    </xf>
    <xf numFmtId="0" fontId="1" fillId="0" borderId="25" xfId="0" applyFont="1" applyFill="1" applyBorder="1" applyAlignment="1" applyProtection="1">
      <alignment horizontal="center" vertical="center" wrapText="1"/>
    </xf>
    <xf numFmtId="0" fontId="1" fillId="0" borderId="26" xfId="0" applyFont="1" applyFill="1" applyBorder="1" applyAlignment="1" applyProtection="1">
      <alignment horizontal="center" vertical="center" wrapText="1"/>
    </xf>
    <xf numFmtId="0" fontId="1" fillId="0" borderId="27" xfId="0" applyFont="1" applyFill="1" applyBorder="1" applyAlignment="1" applyProtection="1">
      <alignment horizontal="center" vertical="center" wrapText="1"/>
    </xf>
    <xf numFmtId="0" fontId="1" fillId="0" borderId="28" xfId="0" applyFont="1" applyFill="1" applyBorder="1" applyAlignment="1" applyProtection="1">
      <alignment horizontal="center" vertical="center" wrapText="1"/>
    </xf>
    <xf numFmtId="0" fontId="1" fillId="0" borderId="13" xfId="0" applyFont="1" applyFill="1" applyBorder="1" applyAlignment="1" applyProtection="1">
      <alignment horizontal="center" vertical="center" wrapText="1"/>
    </xf>
    <xf numFmtId="0" fontId="7" fillId="5" borderId="6" xfId="0" applyFont="1" applyFill="1" applyBorder="1" applyAlignment="1" applyProtection="1">
      <alignment horizontal="center" vertical="center" wrapText="1"/>
    </xf>
    <xf numFmtId="0" fontId="7" fillId="5" borderId="29" xfId="0" applyFont="1" applyFill="1" applyBorder="1" applyAlignment="1" applyProtection="1">
      <alignment horizontal="center" vertical="center" wrapText="1"/>
    </xf>
    <xf numFmtId="0" fontId="7" fillId="5" borderId="30" xfId="0" applyFont="1" applyFill="1" applyBorder="1" applyAlignment="1" applyProtection="1">
      <alignment horizontal="center" vertical="center" wrapText="1"/>
    </xf>
    <xf numFmtId="0" fontId="8" fillId="3" borderId="6" xfId="0" applyFont="1" applyFill="1" applyBorder="1" applyAlignment="1" applyProtection="1">
      <alignment horizontal="center" vertical="center" wrapText="1"/>
    </xf>
    <xf numFmtId="0" fontId="8" fillId="3" borderId="29" xfId="0" applyFont="1" applyFill="1" applyBorder="1" applyAlignment="1" applyProtection="1">
      <alignment horizontal="center" vertical="center" wrapText="1"/>
    </xf>
    <xf numFmtId="0" fontId="8" fillId="3" borderId="30" xfId="0" applyFont="1" applyFill="1" applyBorder="1" applyAlignment="1" applyProtection="1">
      <alignment horizontal="center" vertical="center" wrapText="1"/>
    </xf>
    <xf numFmtId="0" fontId="1" fillId="0" borderId="33" xfId="0" applyFont="1" applyFill="1" applyBorder="1" applyAlignment="1" applyProtection="1">
      <alignment horizontal="center" vertical="center" wrapText="1"/>
    </xf>
    <xf numFmtId="0" fontId="1" fillId="0" borderId="34" xfId="0" applyFont="1" applyFill="1" applyBorder="1" applyAlignment="1" applyProtection="1">
      <alignment horizontal="center" vertical="center" wrapText="1"/>
    </xf>
    <xf numFmtId="0" fontId="1" fillId="0" borderId="35" xfId="0" applyFont="1" applyFill="1" applyBorder="1" applyAlignment="1" applyProtection="1">
      <alignment horizontal="center" vertical="center" wrapText="1"/>
    </xf>
    <xf numFmtId="0" fontId="1" fillId="0" borderId="21" xfId="0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9" Type="http://schemas.openxmlformats.org/officeDocument/2006/relationships/image" Target="../media/image39.jpeg"/><Relationship Id="rId21" Type="http://schemas.openxmlformats.org/officeDocument/2006/relationships/image" Target="../media/image21.png"/><Relationship Id="rId34" Type="http://schemas.openxmlformats.org/officeDocument/2006/relationships/image" Target="../media/image34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50" Type="http://schemas.openxmlformats.org/officeDocument/2006/relationships/image" Target="../media/image50.jpeg"/><Relationship Id="rId55" Type="http://schemas.openxmlformats.org/officeDocument/2006/relationships/image" Target="../media/image55.png"/><Relationship Id="rId63" Type="http://schemas.openxmlformats.org/officeDocument/2006/relationships/image" Target="../media/image63.jpe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9" Type="http://schemas.openxmlformats.org/officeDocument/2006/relationships/image" Target="../media/image29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53" Type="http://schemas.openxmlformats.org/officeDocument/2006/relationships/image" Target="../media/image53.png"/><Relationship Id="rId58" Type="http://schemas.openxmlformats.org/officeDocument/2006/relationships/image" Target="../media/image58.jpeg"/><Relationship Id="rId66" Type="http://schemas.openxmlformats.org/officeDocument/2006/relationships/image" Target="../media/image66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jpeg"/><Relationship Id="rId49" Type="http://schemas.openxmlformats.org/officeDocument/2006/relationships/image" Target="../media/image49.jpeg"/><Relationship Id="rId57" Type="http://schemas.openxmlformats.org/officeDocument/2006/relationships/image" Target="../media/image57.png"/><Relationship Id="rId61" Type="http://schemas.openxmlformats.org/officeDocument/2006/relationships/image" Target="../media/image61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52" Type="http://schemas.openxmlformats.org/officeDocument/2006/relationships/image" Target="../media/image52.jpeg"/><Relationship Id="rId60" Type="http://schemas.openxmlformats.org/officeDocument/2006/relationships/image" Target="../media/image60.jpeg"/><Relationship Id="rId65" Type="http://schemas.openxmlformats.org/officeDocument/2006/relationships/image" Target="../media/image65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56" Type="http://schemas.openxmlformats.org/officeDocument/2006/relationships/image" Target="../media/image56.jpeg"/><Relationship Id="rId64" Type="http://schemas.openxmlformats.org/officeDocument/2006/relationships/image" Target="../media/image64.jpeg"/><Relationship Id="rId8" Type="http://schemas.openxmlformats.org/officeDocument/2006/relationships/image" Target="../media/image8.png"/><Relationship Id="rId51" Type="http://schemas.openxmlformats.org/officeDocument/2006/relationships/image" Target="../media/image51.png"/><Relationship Id="rId3" Type="http://schemas.openxmlformats.org/officeDocument/2006/relationships/image" Target="../media/image3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jpeg"/><Relationship Id="rId59" Type="http://schemas.openxmlformats.org/officeDocument/2006/relationships/image" Target="../media/image59.jpeg"/><Relationship Id="rId67" Type="http://schemas.openxmlformats.org/officeDocument/2006/relationships/image" Target="../media/image67.jpeg"/><Relationship Id="rId20" Type="http://schemas.openxmlformats.org/officeDocument/2006/relationships/image" Target="../media/image20.png"/><Relationship Id="rId41" Type="http://schemas.openxmlformats.org/officeDocument/2006/relationships/image" Target="../media/image41.jpeg"/><Relationship Id="rId54" Type="http://schemas.openxmlformats.org/officeDocument/2006/relationships/image" Target="../media/image54.jpeg"/><Relationship Id="rId62" Type="http://schemas.openxmlformats.org/officeDocument/2006/relationships/image" Target="../media/image6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247650</xdr:colOff>
      <xdr:row>8</xdr:row>
      <xdr:rowOff>561975</xdr:rowOff>
    </xdr:from>
    <xdr:to>
      <xdr:col>1</xdr:col>
      <xdr:colOff>4324350</xdr:colOff>
      <xdr:row>8</xdr:row>
      <xdr:rowOff>4343400</xdr:rowOff>
    </xdr:to>
    <xdr:pic>
      <xdr:nvPicPr>
        <xdr:cNvPr id="1025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0" y="17802225"/>
          <a:ext cx="4076700" cy="3781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228600</xdr:colOff>
      <xdr:row>9</xdr:row>
      <xdr:rowOff>361950</xdr:rowOff>
    </xdr:from>
    <xdr:to>
      <xdr:col>1</xdr:col>
      <xdr:colOff>4257675</xdr:colOff>
      <xdr:row>9</xdr:row>
      <xdr:rowOff>4086225</xdr:rowOff>
    </xdr:to>
    <xdr:pic>
      <xdr:nvPicPr>
        <xdr:cNvPr id="1026" name="Picture 1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61950" y="22755225"/>
          <a:ext cx="4029075" cy="3724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476250</xdr:colOff>
      <xdr:row>12</xdr:row>
      <xdr:rowOff>238125</xdr:rowOff>
    </xdr:from>
    <xdr:to>
      <xdr:col>1</xdr:col>
      <xdr:colOff>4219575</xdr:colOff>
      <xdr:row>13</xdr:row>
      <xdr:rowOff>1752600</xdr:rowOff>
    </xdr:to>
    <xdr:pic>
      <xdr:nvPicPr>
        <xdr:cNvPr id="1027" name="Picture 14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609600" y="31689675"/>
          <a:ext cx="3743325" cy="3467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1152525</xdr:colOff>
      <xdr:row>16</xdr:row>
      <xdr:rowOff>133350</xdr:rowOff>
    </xdr:from>
    <xdr:to>
      <xdr:col>1</xdr:col>
      <xdr:colOff>2943225</xdr:colOff>
      <xdr:row>16</xdr:row>
      <xdr:rowOff>1714500</xdr:rowOff>
    </xdr:to>
    <xdr:pic>
      <xdr:nvPicPr>
        <xdr:cNvPr id="1028" name="Picture 15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85875" y="39185850"/>
          <a:ext cx="1790700" cy="1581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247650</xdr:colOff>
      <xdr:row>14</xdr:row>
      <xdr:rowOff>76200</xdr:rowOff>
    </xdr:from>
    <xdr:to>
      <xdr:col>1</xdr:col>
      <xdr:colOff>4400550</xdr:colOff>
      <xdr:row>16</xdr:row>
      <xdr:rowOff>104775</xdr:rowOff>
    </xdr:to>
    <xdr:pic>
      <xdr:nvPicPr>
        <xdr:cNvPr id="1029" name="Picture 16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381000" y="35433000"/>
          <a:ext cx="4152900" cy="3724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333375</xdr:colOff>
      <xdr:row>17</xdr:row>
      <xdr:rowOff>114300</xdr:rowOff>
    </xdr:from>
    <xdr:to>
      <xdr:col>1</xdr:col>
      <xdr:colOff>3895725</xdr:colOff>
      <xdr:row>18</xdr:row>
      <xdr:rowOff>1133475</xdr:rowOff>
    </xdr:to>
    <xdr:pic>
      <xdr:nvPicPr>
        <xdr:cNvPr id="1030" name="Picture 17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466725" y="41014650"/>
          <a:ext cx="3562350" cy="3276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647700</xdr:colOff>
      <xdr:row>18</xdr:row>
      <xdr:rowOff>771525</xdr:rowOff>
    </xdr:from>
    <xdr:to>
      <xdr:col>1</xdr:col>
      <xdr:colOff>2200275</xdr:colOff>
      <xdr:row>18</xdr:row>
      <xdr:rowOff>2190750</xdr:rowOff>
    </xdr:to>
    <xdr:pic>
      <xdr:nvPicPr>
        <xdr:cNvPr id="1031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781050" y="43929300"/>
          <a:ext cx="1552575" cy="1419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2771775</xdr:colOff>
      <xdr:row>21</xdr:row>
      <xdr:rowOff>381000</xdr:rowOff>
    </xdr:from>
    <xdr:to>
      <xdr:col>1</xdr:col>
      <xdr:colOff>4381500</xdr:colOff>
      <xdr:row>21</xdr:row>
      <xdr:rowOff>1819275</xdr:rowOff>
    </xdr:to>
    <xdr:pic>
      <xdr:nvPicPr>
        <xdr:cNvPr id="1032" name="Picture 19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905125" y="49491900"/>
          <a:ext cx="1609725" cy="1438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304800</xdr:colOff>
      <xdr:row>19</xdr:row>
      <xdr:rowOff>228600</xdr:rowOff>
    </xdr:from>
    <xdr:to>
      <xdr:col>1</xdr:col>
      <xdr:colOff>4314825</xdr:colOff>
      <xdr:row>21</xdr:row>
      <xdr:rowOff>104775</xdr:rowOff>
    </xdr:to>
    <xdr:pic>
      <xdr:nvPicPr>
        <xdr:cNvPr id="1033" name="Picture 20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438150" y="45643800"/>
          <a:ext cx="4010025" cy="3571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114300</xdr:colOff>
      <xdr:row>22</xdr:row>
      <xdr:rowOff>85725</xdr:rowOff>
    </xdr:from>
    <xdr:to>
      <xdr:col>1</xdr:col>
      <xdr:colOff>3752850</xdr:colOff>
      <xdr:row>23</xdr:row>
      <xdr:rowOff>1066800</xdr:rowOff>
    </xdr:to>
    <xdr:pic>
      <xdr:nvPicPr>
        <xdr:cNvPr id="1034" name="Picture 21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247650" y="51044475"/>
          <a:ext cx="3638550" cy="3238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2428875</xdr:colOff>
      <xdr:row>23</xdr:row>
      <xdr:rowOff>323850</xdr:rowOff>
    </xdr:from>
    <xdr:to>
      <xdr:col>1</xdr:col>
      <xdr:colOff>4467225</xdr:colOff>
      <xdr:row>23</xdr:row>
      <xdr:rowOff>2200275</xdr:rowOff>
    </xdr:to>
    <xdr:pic>
      <xdr:nvPicPr>
        <xdr:cNvPr id="1035" name="Picture 22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2562225" y="53540025"/>
          <a:ext cx="2038350" cy="1876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133350</xdr:colOff>
      <xdr:row>38</xdr:row>
      <xdr:rowOff>1228725</xdr:rowOff>
    </xdr:from>
    <xdr:to>
      <xdr:col>1</xdr:col>
      <xdr:colOff>1428750</xdr:colOff>
      <xdr:row>39</xdr:row>
      <xdr:rowOff>1133475</xdr:rowOff>
    </xdr:to>
    <xdr:pic>
      <xdr:nvPicPr>
        <xdr:cNvPr id="1036" name="Picture 26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266700" y="75980925"/>
          <a:ext cx="129540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161925</xdr:colOff>
      <xdr:row>44</xdr:row>
      <xdr:rowOff>104775</xdr:rowOff>
    </xdr:from>
    <xdr:to>
      <xdr:col>1</xdr:col>
      <xdr:colOff>4343400</xdr:colOff>
      <xdr:row>46</xdr:row>
      <xdr:rowOff>1143000</xdr:rowOff>
    </xdr:to>
    <xdr:pic>
      <xdr:nvPicPr>
        <xdr:cNvPr id="1037" name="Picture 27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295275" y="81524475"/>
          <a:ext cx="4181475" cy="387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209550</xdr:colOff>
      <xdr:row>61</xdr:row>
      <xdr:rowOff>990600</xdr:rowOff>
    </xdr:from>
    <xdr:to>
      <xdr:col>1</xdr:col>
      <xdr:colOff>4191000</xdr:colOff>
      <xdr:row>61</xdr:row>
      <xdr:rowOff>4610100</xdr:rowOff>
    </xdr:to>
    <xdr:pic>
      <xdr:nvPicPr>
        <xdr:cNvPr id="1038" name="Picture 29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342900" y="113623725"/>
          <a:ext cx="3981450" cy="3619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180975</xdr:colOff>
      <xdr:row>62</xdr:row>
      <xdr:rowOff>381000</xdr:rowOff>
    </xdr:from>
    <xdr:to>
      <xdr:col>1</xdr:col>
      <xdr:colOff>4124325</xdr:colOff>
      <xdr:row>62</xdr:row>
      <xdr:rowOff>4210050</xdr:rowOff>
    </xdr:to>
    <xdr:pic>
      <xdr:nvPicPr>
        <xdr:cNvPr id="1039" name="Picture 30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314325" y="118167150"/>
          <a:ext cx="3943350" cy="382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285750</xdr:colOff>
      <xdr:row>63</xdr:row>
      <xdr:rowOff>381000</xdr:rowOff>
    </xdr:from>
    <xdr:to>
      <xdr:col>1</xdr:col>
      <xdr:colOff>4238625</xdr:colOff>
      <xdr:row>63</xdr:row>
      <xdr:rowOff>4324350</xdr:rowOff>
    </xdr:to>
    <xdr:pic>
      <xdr:nvPicPr>
        <xdr:cNvPr id="1040" name="Picture 31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419100" y="123320175"/>
          <a:ext cx="3952875" cy="394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64</xdr:row>
      <xdr:rowOff>361950</xdr:rowOff>
    </xdr:from>
    <xdr:to>
      <xdr:col>1</xdr:col>
      <xdr:colOff>4248150</xdr:colOff>
      <xdr:row>64</xdr:row>
      <xdr:rowOff>4286250</xdr:rowOff>
    </xdr:to>
    <xdr:pic>
      <xdr:nvPicPr>
        <xdr:cNvPr id="1041" name="Picture 32"/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371475" y="128454150"/>
          <a:ext cx="4010025" cy="392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219075</xdr:colOff>
      <xdr:row>65</xdr:row>
      <xdr:rowOff>361950</xdr:rowOff>
    </xdr:from>
    <xdr:to>
      <xdr:col>1</xdr:col>
      <xdr:colOff>4429125</xdr:colOff>
      <xdr:row>65</xdr:row>
      <xdr:rowOff>4486275</xdr:rowOff>
    </xdr:to>
    <xdr:pic>
      <xdr:nvPicPr>
        <xdr:cNvPr id="1042" name="Picture 33"/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352425" y="133607175"/>
          <a:ext cx="4210050" cy="412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161925</xdr:colOff>
      <xdr:row>67</xdr:row>
      <xdr:rowOff>466725</xdr:rowOff>
    </xdr:from>
    <xdr:to>
      <xdr:col>1</xdr:col>
      <xdr:colOff>4324350</xdr:colOff>
      <xdr:row>67</xdr:row>
      <xdr:rowOff>4191000</xdr:rowOff>
    </xdr:to>
    <xdr:pic>
      <xdr:nvPicPr>
        <xdr:cNvPr id="1043" name="Picture 34"/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295275" y="144018000"/>
          <a:ext cx="4162425" cy="3724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180975</xdr:colOff>
      <xdr:row>70</xdr:row>
      <xdr:rowOff>600075</xdr:rowOff>
    </xdr:from>
    <xdr:to>
      <xdr:col>1</xdr:col>
      <xdr:colOff>4333875</xdr:colOff>
      <xdr:row>70</xdr:row>
      <xdr:rowOff>4429125</xdr:rowOff>
    </xdr:to>
    <xdr:pic>
      <xdr:nvPicPr>
        <xdr:cNvPr id="1044" name="Picture 35"/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314325" y="159610425"/>
          <a:ext cx="4152900" cy="382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1266825</xdr:colOff>
      <xdr:row>76</xdr:row>
      <xdr:rowOff>742950</xdr:rowOff>
    </xdr:from>
    <xdr:to>
      <xdr:col>1</xdr:col>
      <xdr:colOff>2371725</xdr:colOff>
      <xdr:row>76</xdr:row>
      <xdr:rowOff>1819275</xdr:rowOff>
    </xdr:to>
    <xdr:pic>
      <xdr:nvPicPr>
        <xdr:cNvPr id="1045" name="Picture 36"/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1400175" y="184175400"/>
          <a:ext cx="1104900" cy="1076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104775</xdr:colOff>
      <xdr:row>79</xdr:row>
      <xdr:rowOff>561975</xdr:rowOff>
    </xdr:from>
    <xdr:to>
      <xdr:col>1</xdr:col>
      <xdr:colOff>1400175</xdr:colOff>
      <xdr:row>79</xdr:row>
      <xdr:rowOff>1790700</xdr:rowOff>
    </xdr:to>
    <xdr:pic>
      <xdr:nvPicPr>
        <xdr:cNvPr id="1046" name="Picture 38"/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238125" y="190319025"/>
          <a:ext cx="129540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209550</xdr:colOff>
      <xdr:row>80</xdr:row>
      <xdr:rowOff>123825</xdr:rowOff>
    </xdr:from>
    <xdr:to>
      <xdr:col>1</xdr:col>
      <xdr:colOff>4371975</xdr:colOff>
      <xdr:row>81</xdr:row>
      <xdr:rowOff>2066925</xdr:rowOff>
    </xdr:to>
    <xdr:pic>
      <xdr:nvPicPr>
        <xdr:cNvPr id="1047" name="Picture 39"/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342900" y="192090675"/>
          <a:ext cx="4162425" cy="402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95250</xdr:colOff>
      <xdr:row>83</xdr:row>
      <xdr:rowOff>304800</xdr:rowOff>
    </xdr:from>
    <xdr:to>
      <xdr:col>1</xdr:col>
      <xdr:colOff>4191000</xdr:colOff>
      <xdr:row>83</xdr:row>
      <xdr:rowOff>4333875</xdr:rowOff>
    </xdr:to>
    <xdr:pic>
      <xdr:nvPicPr>
        <xdr:cNvPr id="1048" name="Picture 40"/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228600" y="198529575"/>
          <a:ext cx="4095750" cy="402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1562100</xdr:colOff>
      <xdr:row>58</xdr:row>
      <xdr:rowOff>2657475</xdr:rowOff>
    </xdr:from>
    <xdr:to>
      <xdr:col>1</xdr:col>
      <xdr:colOff>2695575</xdr:colOff>
      <xdr:row>58</xdr:row>
      <xdr:rowOff>3714750</xdr:rowOff>
    </xdr:to>
    <xdr:pic>
      <xdr:nvPicPr>
        <xdr:cNvPr id="1049" name="Grafik 7"/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1695450" y="106889550"/>
          <a:ext cx="1133475" cy="1057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200025</xdr:colOff>
      <xdr:row>66</xdr:row>
      <xdr:rowOff>485775</xdr:rowOff>
    </xdr:from>
    <xdr:to>
      <xdr:col>1</xdr:col>
      <xdr:colOff>4267200</xdr:colOff>
      <xdr:row>66</xdr:row>
      <xdr:rowOff>4286250</xdr:rowOff>
    </xdr:to>
    <xdr:pic>
      <xdr:nvPicPr>
        <xdr:cNvPr id="1050" name="Grafik 29"/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333375" y="138884025"/>
          <a:ext cx="4067175" cy="3800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390525</xdr:colOff>
      <xdr:row>73</xdr:row>
      <xdr:rowOff>104775</xdr:rowOff>
    </xdr:from>
    <xdr:to>
      <xdr:col>1</xdr:col>
      <xdr:colOff>3990975</xdr:colOff>
      <xdr:row>73</xdr:row>
      <xdr:rowOff>4972050</xdr:rowOff>
    </xdr:to>
    <xdr:pic>
      <xdr:nvPicPr>
        <xdr:cNvPr id="1051" name="Grafik 31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523875" y="174574200"/>
          <a:ext cx="3600450" cy="4867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523875</xdr:colOff>
      <xdr:row>77</xdr:row>
      <xdr:rowOff>209550</xdr:rowOff>
    </xdr:from>
    <xdr:to>
      <xdr:col>1</xdr:col>
      <xdr:colOff>3733800</xdr:colOff>
      <xdr:row>79</xdr:row>
      <xdr:rowOff>409575</xdr:rowOff>
    </xdr:to>
    <xdr:pic>
      <xdr:nvPicPr>
        <xdr:cNvPr id="1052" name="Grafik 33"/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657225" y="185547000"/>
          <a:ext cx="3209925" cy="461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2647950</xdr:colOff>
      <xdr:row>79</xdr:row>
      <xdr:rowOff>638175</xdr:rowOff>
    </xdr:from>
    <xdr:to>
      <xdr:col>1</xdr:col>
      <xdr:colOff>3429000</xdr:colOff>
      <xdr:row>79</xdr:row>
      <xdr:rowOff>1771650</xdr:rowOff>
    </xdr:to>
    <xdr:pic>
      <xdr:nvPicPr>
        <xdr:cNvPr id="1053" name="Grafik 34"/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2781300" y="190395225"/>
          <a:ext cx="781050" cy="1133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200025</xdr:colOff>
      <xdr:row>59</xdr:row>
      <xdr:rowOff>180975</xdr:rowOff>
    </xdr:from>
    <xdr:to>
      <xdr:col>1</xdr:col>
      <xdr:colOff>4276725</xdr:colOff>
      <xdr:row>60</xdr:row>
      <xdr:rowOff>1819275</xdr:rowOff>
    </xdr:to>
    <xdr:pic>
      <xdr:nvPicPr>
        <xdr:cNvPr id="1054" name="Grafik 8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333375" y="108318300"/>
          <a:ext cx="4076700" cy="388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95250</xdr:colOff>
      <xdr:row>5</xdr:row>
      <xdr:rowOff>676275</xdr:rowOff>
    </xdr:from>
    <xdr:to>
      <xdr:col>1</xdr:col>
      <xdr:colOff>4467225</xdr:colOff>
      <xdr:row>7</xdr:row>
      <xdr:rowOff>609600</xdr:rowOff>
    </xdr:to>
    <xdr:pic>
      <xdr:nvPicPr>
        <xdr:cNvPr id="1055" name="Grafik 1" descr="Gallery image"/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/>
        <a:srcRect l="8444" t="36172" r="5779" b="14224"/>
        <a:stretch>
          <a:fillRect/>
        </a:stretch>
      </xdr:blipFill>
      <xdr:spPr bwMode="auto">
        <a:xfrm>
          <a:off x="228600" y="13201650"/>
          <a:ext cx="4371975" cy="3076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714375</xdr:colOff>
      <xdr:row>10</xdr:row>
      <xdr:rowOff>257175</xdr:rowOff>
    </xdr:from>
    <xdr:to>
      <xdr:col>1</xdr:col>
      <xdr:colOff>3838575</xdr:colOff>
      <xdr:row>11</xdr:row>
      <xdr:rowOff>1676400</xdr:rowOff>
    </xdr:to>
    <xdr:pic>
      <xdr:nvPicPr>
        <xdr:cNvPr id="1056" name="Grafik 4" descr="Gallery image"/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/>
        <a:srcRect l="15730" t="3796" r="13109" b="13525"/>
        <a:stretch>
          <a:fillRect/>
        </a:stretch>
      </xdr:blipFill>
      <xdr:spPr bwMode="auto">
        <a:xfrm>
          <a:off x="847725" y="27803475"/>
          <a:ext cx="3124200" cy="3371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209550</xdr:colOff>
      <xdr:row>24</xdr:row>
      <xdr:rowOff>200025</xdr:rowOff>
    </xdr:from>
    <xdr:to>
      <xdr:col>1</xdr:col>
      <xdr:colOff>4105275</xdr:colOff>
      <xdr:row>26</xdr:row>
      <xdr:rowOff>1181100</xdr:rowOff>
    </xdr:to>
    <xdr:pic>
      <xdr:nvPicPr>
        <xdr:cNvPr id="1057" name="Grafik 6" descr="Gallery image"/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/>
        <a:srcRect l="8603" t="19408" r="9319" b="13531"/>
        <a:stretch>
          <a:fillRect/>
        </a:stretch>
      </xdr:blipFill>
      <xdr:spPr bwMode="auto">
        <a:xfrm>
          <a:off x="342900" y="55673625"/>
          <a:ext cx="3895725" cy="387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190500</xdr:colOff>
      <xdr:row>27</xdr:row>
      <xdr:rowOff>266700</xdr:rowOff>
    </xdr:from>
    <xdr:to>
      <xdr:col>1</xdr:col>
      <xdr:colOff>1476375</xdr:colOff>
      <xdr:row>27</xdr:row>
      <xdr:rowOff>1162050</xdr:rowOff>
    </xdr:to>
    <xdr:pic>
      <xdr:nvPicPr>
        <xdr:cNvPr id="1058" name="Grafik 7" descr="Gallery image"/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/>
        <a:srcRect l="7822" t="37650" r="5029" b="12379"/>
        <a:stretch>
          <a:fillRect/>
        </a:stretch>
      </xdr:blipFill>
      <xdr:spPr bwMode="auto">
        <a:xfrm>
          <a:off x="323850" y="60083700"/>
          <a:ext cx="1285875" cy="895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1638300</xdr:colOff>
      <xdr:row>27</xdr:row>
      <xdr:rowOff>247650</xdr:rowOff>
    </xdr:from>
    <xdr:to>
      <xdr:col>1</xdr:col>
      <xdr:colOff>2867025</xdr:colOff>
      <xdr:row>27</xdr:row>
      <xdr:rowOff>1190625</xdr:rowOff>
    </xdr:to>
    <xdr:pic>
      <xdr:nvPicPr>
        <xdr:cNvPr id="1059" name="Grafik 8" descr="Gallery image"/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/>
        <a:srcRect t="21649" b="15225"/>
        <a:stretch>
          <a:fillRect/>
        </a:stretch>
      </xdr:blipFill>
      <xdr:spPr bwMode="auto">
        <a:xfrm>
          <a:off x="1771650" y="60064650"/>
          <a:ext cx="1228725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161925</xdr:colOff>
      <xdr:row>31</xdr:row>
      <xdr:rowOff>247650</xdr:rowOff>
    </xdr:from>
    <xdr:to>
      <xdr:col>1</xdr:col>
      <xdr:colOff>1371600</xdr:colOff>
      <xdr:row>31</xdr:row>
      <xdr:rowOff>1066800</xdr:rowOff>
    </xdr:to>
    <xdr:pic>
      <xdr:nvPicPr>
        <xdr:cNvPr id="1060" name="Grafik 9" descr="Gallery image"/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/>
        <a:srcRect l="6186" t="37817" r="8247" b="14383"/>
        <a:stretch>
          <a:fillRect/>
        </a:stretch>
      </xdr:blipFill>
      <xdr:spPr bwMode="auto">
        <a:xfrm>
          <a:off x="295275" y="65741550"/>
          <a:ext cx="12096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219075</xdr:colOff>
      <xdr:row>32</xdr:row>
      <xdr:rowOff>257175</xdr:rowOff>
    </xdr:from>
    <xdr:to>
      <xdr:col>1</xdr:col>
      <xdr:colOff>4238625</xdr:colOff>
      <xdr:row>34</xdr:row>
      <xdr:rowOff>533400</xdr:rowOff>
    </xdr:to>
    <xdr:pic>
      <xdr:nvPicPr>
        <xdr:cNvPr id="1061" name="Grafik 12" descr="Gallery image"/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/>
        <a:srcRect l="7394" t="36670" r="7394" b="12666"/>
        <a:stretch>
          <a:fillRect/>
        </a:stretch>
      </xdr:blipFill>
      <xdr:spPr bwMode="auto">
        <a:xfrm>
          <a:off x="352425" y="67160775"/>
          <a:ext cx="4019550" cy="2905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190500</xdr:colOff>
      <xdr:row>35</xdr:row>
      <xdr:rowOff>180975</xdr:rowOff>
    </xdr:from>
    <xdr:to>
      <xdr:col>1</xdr:col>
      <xdr:colOff>1352550</xdr:colOff>
      <xdr:row>35</xdr:row>
      <xdr:rowOff>962025</xdr:rowOff>
    </xdr:to>
    <xdr:pic>
      <xdr:nvPicPr>
        <xdr:cNvPr id="1062" name="Grafik 13" descr="Gallery image"/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/>
        <a:srcRect l="4639" t="38240" r="4639" b="11844"/>
        <a:stretch>
          <a:fillRect/>
        </a:stretch>
      </xdr:blipFill>
      <xdr:spPr bwMode="auto">
        <a:xfrm>
          <a:off x="323850" y="71027925"/>
          <a:ext cx="116205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1619250</xdr:colOff>
      <xdr:row>35</xdr:row>
      <xdr:rowOff>123825</xdr:rowOff>
    </xdr:from>
    <xdr:to>
      <xdr:col>1</xdr:col>
      <xdr:colOff>2809875</xdr:colOff>
      <xdr:row>35</xdr:row>
      <xdr:rowOff>1019175</xdr:rowOff>
    </xdr:to>
    <xdr:pic>
      <xdr:nvPicPr>
        <xdr:cNvPr id="1063" name="Grafik 14" descr="Gallery image"/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/>
        <a:srcRect l="5260" t="32014" r="7512" b="14027"/>
        <a:stretch>
          <a:fillRect/>
        </a:stretch>
      </xdr:blipFill>
      <xdr:spPr bwMode="auto">
        <a:xfrm>
          <a:off x="1752600" y="70970775"/>
          <a:ext cx="1190625" cy="895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161925</xdr:colOff>
      <xdr:row>36</xdr:row>
      <xdr:rowOff>95250</xdr:rowOff>
    </xdr:from>
    <xdr:to>
      <xdr:col>1</xdr:col>
      <xdr:colOff>4391025</xdr:colOff>
      <xdr:row>38</xdr:row>
      <xdr:rowOff>609600</xdr:rowOff>
    </xdr:to>
    <xdr:pic>
      <xdr:nvPicPr>
        <xdr:cNvPr id="1064" name="Grafik 15" descr="Gallery image"/>
        <xdr:cNvPicPr>
          <a:picLocks noChangeAspect="1" noChangeArrowheads="1"/>
        </xdr:cNvPicPr>
      </xdr:nvPicPr>
      <xdr:blipFill>
        <a:blip xmlns:r="http://schemas.openxmlformats.org/officeDocument/2006/relationships" r:embed="rId40" cstate="print"/>
        <a:srcRect l="7855" t="35539" r="8157" b="13884"/>
        <a:stretch>
          <a:fillRect/>
        </a:stretch>
      </xdr:blipFill>
      <xdr:spPr bwMode="auto">
        <a:xfrm>
          <a:off x="295275" y="72256650"/>
          <a:ext cx="4229100" cy="3105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1552575</xdr:colOff>
      <xdr:row>39</xdr:row>
      <xdr:rowOff>219075</xdr:rowOff>
    </xdr:from>
    <xdr:to>
      <xdr:col>1</xdr:col>
      <xdr:colOff>2752725</xdr:colOff>
      <xdr:row>39</xdr:row>
      <xdr:rowOff>1066800</xdr:rowOff>
    </xdr:to>
    <xdr:pic>
      <xdr:nvPicPr>
        <xdr:cNvPr id="1065" name="Grafik 16" descr="Gallery image"/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/>
        <a:srcRect l="7268" t="34973" r="6920" b="15334"/>
        <a:stretch>
          <a:fillRect/>
        </a:stretch>
      </xdr:blipFill>
      <xdr:spPr bwMode="auto">
        <a:xfrm>
          <a:off x="1685925" y="76266675"/>
          <a:ext cx="1200150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1847850</xdr:colOff>
      <xdr:row>46</xdr:row>
      <xdr:rowOff>1143000</xdr:rowOff>
    </xdr:from>
    <xdr:to>
      <xdr:col>1</xdr:col>
      <xdr:colOff>2743200</xdr:colOff>
      <xdr:row>47</xdr:row>
      <xdr:rowOff>1238250</xdr:rowOff>
    </xdr:to>
    <xdr:pic>
      <xdr:nvPicPr>
        <xdr:cNvPr id="1066" name="Grafik 19" descr="Gallery image"/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/>
        <a:srcRect l="20882" t="5371" r="21465" b="14835"/>
        <a:stretch>
          <a:fillRect/>
        </a:stretch>
      </xdr:blipFill>
      <xdr:spPr bwMode="auto">
        <a:xfrm>
          <a:off x="1981200" y="85401150"/>
          <a:ext cx="895350" cy="1514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1466850</xdr:colOff>
      <xdr:row>51</xdr:row>
      <xdr:rowOff>209550</xdr:rowOff>
    </xdr:from>
    <xdr:to>
      <xdr:col>1</xdr:col>
      <xdr:colOff>2343150</xdr:colOff>
      <xdr:row>51</xdr:row>
      <xdr:rowOff>866775</xdr:rowOff>
    </xdr:to>
    <xdr:pic>
      <xdr:nvPicPr>
        <xdr:cNvPr id="1067" name="Grafik 21" descr="Gallery image"/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/>
        <a:srcRect l="7829" t="19832" r="6055" b="14525"/>
        <a:stretch>
          <a:fillRect/>
        </a:stretch>
      </xdr:blipFill>
      <xdr:spPr bwMode="auto">
        <a:xfrm>
          <a:off x="1600200" y="90335100"/>
          <a:ext cx="8763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1181100</xdr:colOff>
      <xdr:row>54</xdr:row>
      <xdr:rowOff>819150</xdr:rowOff>
    </xdr:from>
    <xdr:to>
      <xdr:col>1</xdr:col>
      <xdr:colOff>2390775</xdr:colOff>
      <xdr:row>55</xdr:row>
      <xdr:rowOff>904875</xdr:rowOff>
    </xdr:to>
    <xdr:pic>
      <xdr:nvPicPr>
        <xdr:cNvPr id="1068" name="Grafik 23" descr="Gallery image"/>
        <xdr:cNvPicPr>
          <a:picLocks noChangeAspect="1" noChangeArrowheads="1"/>
        </xdr:cNvPicPr>
      </xdr:nvPicPr>
      <xdr:blipFill>
        <a:blip xmlns:r="http://schemas.openxmlformats.org/officeDocument/2006/relationships" r:embed="rId44" cstate="print"/>
        <a:srcRect l="8018" t="22697" r="7005" b="14145"/>
        <a:stretch>
          <a:fillRect/>
        </a:stretch>
      </xdr:blipFill>
      <xdr:spPr bwMode="auto">
        <a:xfrm>
          <a:off x="1314450" y="93973650"/>
          <a:ext cx="12096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495300</xdr:colOff>
      <xdr:row>68</xdr:row>
      <xdr:rowOff>200025</xdr:rowOff>
    </xdr:from>
    <xdr:to>
      <xdr:col>1</xdr:col>
      <xdr:colOff>3733800</xdr:colOff>
      <xdr:row>68</xdr:row>
      <xdr:rowOff>4505325</xdr:rowOff>
    </xdr:to>
    <xdr:pic>
      <xdr:nvPicPr>
        <xdr:cNvPr id="1069" name="Grafik 24" descr="Gallery image"/>
        <xdr:cNvPicPr>
          <a:picLocks noChangeAspect="1" noChangeArrowheads="1"/>
        </xdr:cNvPicPr>
      </xdr:nvPicPr>
      <xdr:blipFill>
        <a:blip xmlns:r="http://schemas.openxmlformats.org/officeDocument/2006/relationships" r:embed="rId45" cstate="print"/>
        <a:srcRect l="14287" t="5173" r="12180" b="14484"/>
        <a:stretch>
          <a:fillRect/>
        </a:stretch>
      </xdr:blipFill>
      <xdr:spPr bwMode="auto">
        <a:xfrm>
          <a:off x="628650" y="148904325"/>
          <a:ext cx="3238500" cy="430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209550</xdr:colOff>
      <xdr:row>69</xdr:row>
      <xdr:rowOff>342900</xdr:rowOff>
    </xdr:from>
    <xdr:to>
      <xdr:col>1</xdr:col>
      <xdr:colOff>4171950</xdr:colOff>
      <xdr:row>69</xdr:row>
      <xdr:rowOff>4610100</xdr:rowOff>
    </xdr:to>
    <xdr:pic>
      <xdr:nvPicPr>
        <xdr:cNvPr id="1070" name="Grafik 25" descr="Gallery image"/>
        <xdr:cNvPicPr>
          <a:picLocks noChangeAspect="1" noChangeArrowheads="1"/>
        </xdr:cNvPicPr>
      </xdr:nvPicPr>
      <xdr:blipFill>
        <a:blip xmlns:r="http://schemas.openxmlformats.org/officeDocument/2006/relationships" r:embed="rId46" cstate="print"/>
        <a:srcRect l="7690" t="10631" r="6078" b="12956"/>
        <a:stretch>
          <a:fillRect/>
        </a:stretch>
      </xdr:blipFill>
      <xdr:spPr bwMode="auto">
        <a:xfrm>
          <a:off x="342900" y="154200225"/>
          <a:ext cx="3962400" cy="426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600075</xdr:colOff>
      <xdr:row>72</xdr:row>
      <xdr:rowOff>142875</xdr:rowOff>
    </xdr:from>
    <xdr:to>
      <xdr:col>1</xdr:col>
      <xdr:colOff>3810000</xdr:colOff>
      <xdr:row>72</xdr:row>
      <xdr:rowOff>4914900</xdr:rowOff>
    </xdr:to>
    <xdr:pic>
      <xdr:nvPicPr>
        <xdr:cNvPr id="1071" name="Grafik 27" descr="Gallery image"/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/>
        <a:srcRect l="15866" t="5208" r="16859" b="12759"/>
        <a:stretch>
          <a:fillRect/>
        </a:stretch>
      </xdr:blipFill>
      <xdr:spPr bwMode="auto">
        <a:xfrm>
          <a:off x="733425" y="169459275"/>
          <a:ext cx="3209925" cy="477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619125</xdr:colOff>
      <xdr:row>71</xdr:row>
      <xdr:rowOff>200025</xdr:rowOff>
    </xdr:from>
    <xdr:to>
      <xdr:col>1</xdr:col>
      <xdr:colOff>3438525</xdr:colOff>
      <xdr:row>71</xdr:row>
      <xdr:rowOff>4467225</xdr:rowOff>
    </xdr:to>
    <xdr:pic>
      <xdr:nvPicPr>
        <xdr:cNvPr id="1072" name="Grafik 28" descr="Gallery image"/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 l="17647" t="5647" r="17647" b="14043"/>
        <a:stretch>
          <a:fillRect/>
        </a:stretch>
      </xdr:blipFill>
      <xdr:spPr bwMode="auto">
        <a:xfrm>
          <a:off x="752475" y="164363400"/>
          <a:ext cx="2819400" cy="426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466725</xdr:colOff>
      <xdr:row>81</xdr:row>
      <xdr:rowOff>1962150</xdr:rowOff>
    </xdr:from>
    <xdr:to>
      <xdr:col>1</xdr:col>
      <xdr:colOff>1590675</xdr:colOff>
      <xdr:row>82</xdr:row>
      <xdr:rowOff>1762125</xdr:rowOff>
    </xdr:to>
    <xdr:pic>
      <xdr:nvPicPr>
        <xdr:cNvPr id="1073" name="Grafik 30" descr="Gallery image"/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/>
        <a:srcRect l="20728" t="5412" r="21170" b="14433"/>
        <a:stretch>
          <a:fillRect/>
        </a:stretch>
      </xdr:blipFill>
      <xdr:spPr bwMode="auto">
        <a:xfrm>
          <a:off x="600075" y="196014975"/>
          <a:ext cx="1123950" cy="1885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219075</xdr:colOff>
      <xdr:row>2</xdr:row>
      <xdr:rowOff>238125</xdr:rowOff>
    </xdr:from>
    <xdr:to>
      <xdr:col>1</xdr:col>
      <xdr:colOff>4086225</xdr:colOff>
      <xdr:row>2</xdr:row>
      <xdr:rowOff>4953000</xdr:rowOff>
    </xdr:to>
    <xdr:pic>
      <xdr:nvPicPr>
        <xdr:cNvPr id="1074" name="Image 26"/>
        <xdr:cNvPicPr>
          <a:picLocks noChangeAspect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352425" y="1495425"/>
          <a:ext cx="3867150" cy="471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2152650</xdr:colOff>
      <xdr:row>3</xdr:row>
      <xdr:rowOff>361950</xdr:rowOff>
    </xdr:from>
    <xdr:to>
      <xdr:col>1</xdr:col>
      <xdr:colOff>3638550</xdr:colOff>
      <xdr:row>3</xdr:row>
      <xdr:rowOff>2590800</xdr:rowOff>
    </xdr:to>
    <xdr:pic>
      <xdr:nvPicPr>
        <xdr:cNvPr id="1075" name="Image 31"/>
        <xdr:cNvPicPr>
          <a:picLocks noChangeAspect="1"/>
        </xdr:cNvPicPr>
      </xdr:nvPicPr>
      <xdr:blipFill>
        <a:blip xmlns:r="http://schemas.openxmlformats.org/officeDocument/2006/relationships" r:embed="rId51" cstate="print"/>
        <a:srcRect/>
        <a:stretch>
          <a:fillRect/>
        </a:stretch>
      </xdr:blipFill>
      <xdr:spPr bwMode="auto">
        <a:xfrm>
          <a:off x="2286000" y="6772275"/>
          <a:ext cx="1485900" cy="2228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219075</xdr:colOff>
      <xdr:row>3</xdr:row>
      <xdr:rowOff>2905125</xdr:rowOff>
    </xdr:from>
    <xdr:to>
      <xdr:col>1</xdr:col>
      <xdr:colOff>4467225</xdr:colOff>
      <xdr:row>4</xdr:row>
      <xdr:rowOff>2914650</xdr:rowOff>
    </xdr:to>
    <xdr:pic>
      <xdr:nvPicPr>
        <xdr:cNvPr id="1076" name="Image 29"/>
        <xdr:cNvPicPr>
          <a:picLocks noChangeAspect="1"/>
        </xdr:cNvPicPr>
      </xdr:nvPicPr>
      <xdr:blipFill>
        <a:blip xmlns:r="http://schemas.openxmlformats.org/officeDocument/2006/relationships" r:embed="rId52" cstate="print"/>
        <a:srcRect/>
        <a:stretch>
          <a:fillRect/>
        </a:stretch>
      </xdr:blipFill>
      <xdr:spPr bwMode="auto">
        <a:xfrm>
          <a:off x="352425" y="9315450"/>
          <a:ext cx="4248150" cy="3067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3095625</xdr:colOff>
      <xdr:row>27</xdr:row>
      <xdr:rowOff>85725</xdr:rowOff>
    </xdr:from>
    <xdr:to>
      <xdr:col>1</xdr:col>
      <xdr:colOff>4286250</xdr:colOff>
      <xdr:row>27</xdr:row>
      <xdr:rowOff>1228725</xdr:rowOff>
    </xdr:to>
    <xdr:pic>
      <xdr:nvPicPr>
        <xdr:cNvPr id="1077" name="Picture 23"/>
        <xdr:cNvPicPr>
          <a:picLocks noChangeAspect="1" noChangeArrowheads="1"/>
        </xdr:cNvPicPr>
      </xdr:nvPicPr>
      <xdr:blipFill>
        <a:blip xmlns:r="http://schemas.openxmlformats.org/officeDocument/2006/relationships" r:embed="rId53" cstate="print"/>
        <a:srcRect/>
        <a:stretch>
          <a:fillRect/>
        </a:stretch>
      </xdr:blipFill>
      <xdr:spPr bwMode="auto">
        <a:xfrm>
          <a:off x="3228975" y="59902725"/>
          <a:ext cx="119062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276225</xdr:colOff>
      <xdr:row>28</xdr:row>
      <xdr:rowOff>266700</xdr:rowOff>
    </xdr:from>
    <xdr:to>
      <xdr:col>1</xdr:col>
      <xdr:colOff>4343400</xdr:colOff>
      <xdr:row>30</xdr:row>
      <xdr:rowOff>409575</xdr:rowOff>
    </xdr:to>
    <xdr:pic>
      <xdr:nvPicPr>
        <xdr:cNvPr id="1078" name="Grafik 11"/>
        <xdr:cNvPicPr>
          <a:picLocks noChangeAspect="1"/>
        </xdr:cNvPicPr>
      </xdr:nvPicPr>
      <xdr:blipFill>
        <a:blip xmlns:r="http://schemas.openxmlformats.org/officeDocument/2006/relationships" r:embed="rId54" cstate="print"/>
        <a:srcRect/>
        <a:stretch>
          <a:fillRect/>
        </a:stretch>
      </xdr:blipFill>
      <xdr:spPr bwMode="auto">
        <a:xfrm>
          <a:off x="409575" y="61531500"/>
          <a:ext cx="4067175" cy="2962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1600200</xdr:colOff>
      <xdr:row>31</xdr:row>
      <xdr:rowOff>114300</xdr:rowOff>
    </xdr:from>
    <xdr:to>
      <xdr:col>1</xdr:col>
      <xdr:colOff>2895600</xdr:colOff>
      <xdr:row>31</xdr:row>
      <xdr:rowOff>1333500</xdr:rowOff>
    </xdr:to>
    <xdr:pic>
      <xdr:nvPicPr>
        <xdr:cNvPr id="1079" name="Picture 24"/>
        <xdr:cNvPicPr>
          <a:picLocks noChangeAspect="1" noChangeArrowheads="1"/>
        </xdr:cNvPicPr>
      </xdr:nvPicPr>
      <xdr:blipFill>
        <a:blip xmlns:r="http://schemas.openxmlformats.org/officeDocument/2006/relationships" r:embed="rId55" cstate="print"/>
        <a:srcRect/>
        <a:stretch>
          <a:fillRect/>
        </a:stretch>
      </xdr:blipFill>
      <xdr:spPr bwMode="auto">
        <a:xfrm>
          <a:off x="1733550" y="65608200"/>
          <a:ext cx="1295400" cy="1219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3048000</xdr:colOff>
      <xdr:row>31</xdr:row>
      <xdr:rowOff>114300</xdr:rowOff>
    </xdr:from>
    <xdr:to>
      <xdr:col>1</xdr:col>
      <xdr:colOff>4267200</xdr:colOff>
      <xdr:row>31</xdr:row>
      <xdr:rowOff>1228725</xdr:rowOff>
    </xdr:to>
    <xdr:pic>
      <xdr:nvPicPr>
        <xdr:cNvPr id="1080" name="Grafik 10" descr="Gallery image"/>
        <xdr:cNvPicPr>
          <a:picLocks noChangeAspect="1" noChangeArrowheads="1"/>
        </xdr:cNvPicPr>
      </xdr:nvPicPr>
      <xdr:blipFill>
        <a:blip xmlns:r="http://schemas.openxmlformats.org/officeDocument/2006/relationships" r:embed="rId56" cstate="print"/>
        <a:srcRect l="5977" t="21799" r="7362" b="13351"/>
        <a:stretch>
          <a:fillRect/>
        </a:stretch>
      </xdr:blipFill>
      <xdr:spPr bwMode="auto">
        <a:xfrm>
          <a:off x="3181350" y="65608200"/>
          <a:ext cx="1219200" cy="1114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2981325</xdr:colOff>
      <xdr:row>34</xdr:row>
      <xdr:rowOff>1238250</xdr:rowOff>
    </xdr:from>
    <xdr:to>
      <xdr:col>1</xdr:col>
      <xdr:colOff>4286250</xdr:colOff>
      <xdr:row>35</xdr:row>
      <xdr:rowOff>1152525</xdr:rowOff>
    </xdr:to>
    <xdr:pic>
      <xdr:nvPicPr>
        <xdr:cNvPr id="1081" name="Picture 25"/>
        <xdr:cNvPicPr>
          <a:picLocks noChangeAspect="1" noChangeArrowheads="1"/>
        </xdr:cNvPicPr>
      </xdr:nvPicPr>
      <xdr:blipFill>
        <a:blip xmlns:r="http://schemas.openxmlformats.org/officeDocument/2006/relationships" r:embed="rId57" cstate="print"/>
        <a:srcRect/>
        <a:stretch>
          <a:fillRect/>
        </a:stretch>
      </xdr:blipFill>
      <xdr:spPr bwMode="auto">
        <a:xfrm>
          <a:off x="3114675" y="70770750"/>
          <a:ext cx="1304925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2990850</xdr:colOff>
      <xdr:row>39</xdr:row>
      <xdr:rowOff>209550</xdr:rowOff>
    </xdr:from>
    <xdr:to>
      <xdr:col>1</xdr:col>
      <xdr:colOff>4152900</xdr:colOff>
      <xdr:row>39</xdr:row>
      <xdr:rowOff>1057275</xdr:rowOff>
    </xdr:to>
    <xdr:pic>
      <xdr:nvPicPr>
        <xdr:cNvPr id="1082" name="Grafik 17" descr="Gallery image"/>
        <xdr:cNvPicPr>
          <a:picLocks noChangeAspect="1" noChangeArrowheads="1"/>
        </xdr:cNvPicPr>
      </xdr:nvPicPr>
      <xdr:blipFill>
        <a:blip xmlns:r="http://schemas.openxmlformats.org/officeDocument/2006/relationships" r:embed="rId58" cstate="print"/>
        <a:srcRect l="7443" t="34818" r="6651" b="13600"/>
        <a:stretch>
          <a:fillRect/>
        </a:stretch>
      </xdr:blipFill>
      <xdr:spPr bwMode="auto">
        <a:xfrm>
          <a:off x="3124200" y="76257150"/>
          <a:ext cx="1162050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790575</xdr:colOff>
      <xdr:row>40</xdr:row>
      <xdr:rowOff>114300</xdr:rowOff>
    </xdr:from>
    <xdr:to>
      <xdr:col>1</xdr:col>
      <xdr:colOff>3305175</xdr:colOff>
      <xdr:row>43</xdr:row>
      <xdr:rowOff>857250</xdr:rowOff>
    </xdr:to>
    <xdr:pic>
      <xdr:nvPicPr>
        <xdr:cNvPr id="1083" name="Grafik 18" descr="Gallery image"/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/>
        <a:srcRect l="18102" t="6100" r="17578" b="14058"/>
        <a:stretch>
          <a:fillRect/>
        </a:stretch>
      </xdr:blipFill>
      <xdr:spPr bwMode="auto">
        <a:xfrm>
          <a:off x="923925" y="77457300"/>
          <a:ext cx="2514600" cy="3800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3133725</xdr:colOff>
      <xdr:row>46</xdr:row>
      <xdr:rowOff>1104900</xdr:rowOff>
    </xdr:from>
    <xdr:to>
      <xdr:col>1</xdr:col>
      <xdr:colOff>4105275</xdr:colOff>
      <xdr:row>47</xdr:row>
      <xdr:rowOff>1304925</xdr:rowOff>
    </xdr:to>
    <xdr:pic>
      <xdr:nvPicPr>
        <xdr:cNvPr id="1084" name="Grafik 20" descr="Gallery image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 l="19556" t="5170" r="21333" b="13860"/>
        <a:stretch>
          <a:fillRect/>
        </a:stretch>
      </xdr:blipFill>
      <xdr:spPr bwMode="auto">
        <a:xfrm>
          <a:off x="3267075" y="85363050"/>
          <a:ext cx="971550" cy="1619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171450</xdr:colOff>
      <xdr:row>46</xdr:row>
      <xdr:rowOff>1181100</xdr:rowOff>
    </xdr:from>
    <xdr:to>
      <xdr:col>1</xdr:col>
      <xdr:colOff>1743075</xdr:colOff>
      <xdr:row>47</xdr:row>
      <xdr:rowOff>1238250</xdr:rowOff>
    </xdr:to>
    <xdr:pic>
      <xdr:nvPicPr>
        <xdr:cNvPr id="1085" name="Picture 28"/>
        <xdr:cNvPicPr>
          <a:picLocks noChangeAspect="1" noChangeArrowheads="1"/>
        </xdr:cNvPicPr>
      </xdr:nvPicPr>
      <xdr:blipFill>
        <a:blip xmlns:r="http://schemas.openxmlformats.org/officeDocument/2006/relationships" r:embed="rId61" cstate="print"/>
        <a:srcRect/>
        <a:stretch>
          <a:fillRect/>
        </a:stretch>
      </xdr:blipFill>
      <xdr:spPr bwMode="auto">
        <a:xfrm>
          <a:off x="304800" y="85439250"/>
          <a:ext cx="1571625" cy="1476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409575</xdr:colOff>
      <xdr:row>48</xdr:row>
      <xdr:rowOff>161925</xdr:rowOff>
    </xdr:from>
    <xdr:to>
      <xdr:col>1</xdr:col>
      <xdr:colOff>4191000</xdr:colOff>
      <xdr:row>51</xdr:row>
      <xdr:rowOff>104775</xdr:rowOff>
    </xdr:to>
    <xdr:pic>
      <xdr:nvPicPr>
        <xdr:cNvPr id="1086" name="Image 5"/>
        <xdr:cNvPicPr>
          <a:picLocks noChangeAspect="1"/>
        </xdr:cNvPicPr>
      </xdr:nvPicPr>
      <xdr:blipFill>
        <a:blip xmlns:r="http://schemas.openxmlformats.org/officeDocument/2006/relationships" r:embed="rId62" cstate="print"/>
        <a:srcRect/>
        <a:stretch>
          <a:fillRect/>
        </a:stretch>
      </xdr:blipFill>
      <xdr:spPr bwMode="auto">
        <a:xfrm>
          <a:off x="542925" y="87258525"/>
          <a:ext cx="3781425" cy="2971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466725</xdr:colOff>
      <xdr:row>52</xdr:row>
      <xdr:rowOff>38100</xdr:rowOff>
    </xdr:from>
    <xdr:to>
      <xdr:col>1</xdr:col>
      <xdr:colOff>3924300</xdr:colOff>
      <xdr:row>54</xdr:row>
      <xdr:rowOff>695325</xdr:rowOff>
    </xdr:to>
    <xdr:pic>
      <xdr:nvPicPr>
        <xdr:cNvPr id="1087" name="Image 11"/>
        <xdr:cNvPicPr>
          <a:picLocks noChangeAspect="1"/>
        </xdr:cNvPicPr>
      </xdr:nvPicPr>
      <xdr:blipFill>
        <a:blip xmlns:r="http://schemas.openxmlformats.org/officeDocument/2006/relationships" r:embed="rId63" cstate="print"/>
        <a:srcRect/>
        <a:stretch>
          <a:fillRect/>
        </a:stretch>
      </xdr:blipFill>
      <xdr:spPr bwMode="auto">
        <a:xfrm>
          <a:off x="600075" y="91173300"/>
          <a:ext cx="3457575" cy="2676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333375</xdr:colOff>
      <xdr:row>56</xdr:row>
      <xdr:rowOff>161925</xdr:rowOff>
    </xdr:from>
    <xdr:to>
      <xdr:col>1</xdr:col>
      <xdr:colOff>3524250</xdr:colOff>
      <xdr:row>56</xdr:row>
      <xdr:rowOff>4953000</xdr:rowOff>
    </xdr:to>
    <xdr:pic>
      <xdr:nvPicPr>
        <xdr:cNvPr id="1088" name="Image 18"/>
        <xdr:cNvPicPr>
          <a:picLocks noChangeAspect="1"/>
        </xdr:cNvPicPr>
      </xdr:nvPicPr>
      <xdr:blipFill>
        <a:blip xmlns:r="http://schemas.openxmlformats.org/officeDocument/2006/relationships" r:embed="rId64" cstate="print"/>
        <a:srcRect/>
        <a:stretch>
          <a:fillRect/>
        </a:stretch>
      </xdr:blipFill>
      <xdr:spPr bwMode="auto">
        <a:xfrm>
          <a:off x="466725" y="95335725"/>
          <a:ext cx="3190875" cy="479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276225</xdr:colOff>
      <xdr:row>57</xdr:row>
      <xdr:rowOff>552450</xdr:rowOff>
    </xdr:from>
    <xdr:to>
      <xdr:col>1</xdr:col>
      <xdr:colOff>4429125</xdr:colOff>
      <xdr:row>58</xdr:row>
      <xdr:rowOff>2162175</xdr:rowOff>
    </xdr:to>
    <xdr:pic>
      <xdr:nvPicPr>
        <xdr:cNvPr id="1089" name="Image 36"/>
        <xdr:cNvPicPr>
          <a:picLocks noChangeAspect="1"/>
        </xdr:cNvPicPr>
      </xdr:nvPicPr>
      <xdr:blipFill>
        <a:blip xmlns:r="http://schemas.openxmlformats.org/officeDocument/2006/relationships" r:embed="rId65" cstate="print"/>
        <a:srcRect/>
        <a:stretch>
          <a:fillRect/>
        </a:stretch>
      </xdr:blipFill>
      <xdr:spPr bwMode="auto">
        <a:xfrm>
          <a:off x="409575" y="100879275"/>
          <a:ext cx="4152900" cy="5514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114300</xdr:colOff>
      <xdr:row>74</xdr:row>
      <xdr:rowOff>190500</xdr:rowOff>
    </xdr:from>
    <xdr:to>
      <xdr:col>1</xdr:col>
      <xdr:colOff>4371975</xdr:colOff>
      <xdr:row>76</xdr:row>
      <xdr:rowOff>495300</xdr:rowOff>
    </xdr:to>
    <xdr:pic>
      <xdr:nvPicPr>
        <xdr:cNvPr id="1090" name="Picture 37"/>
        <xdr:cNvPicPr>
          <a:picLocks noChangeAspect="1" noChangeArrowheads="1"/>
        </xdr:cNvPicPr>
      </xdr:nvPicPr>
      <xdr:blipFill>
        <a:blip xmlns:r="http://schemas.openxmlformats.org/officeDocument/2006/relationships" r:embed="rId66" cstate="print"/>
        <a:srcRect/>
        <a:stretch>
          <a:fillRect/>
        </a:stretch>
      </xdr:blipFill>
      <xdr:spPr bwMode="auto">
        <a:xfrm>
          <a:off x="247650" y="179812950"/>
          <a:ext cx="4257675" cy="411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2809875</xdr:colOff>
      <xdr:row>82</xdr:row>
      <xdr:rowOff>0</xdr:rowOff>
    </xdr:from>
    <xdr:to>
      <xdr:col>1</xdr:col>
      <xdr:colOff>3876675</xdr:colOff>
      <xdr:row>82</xdr:row>
      <xdr:rowOff>1781175</xdr:rowOff>
    </xdr:to>
    <xdr:pic>
      <xdr:nvPicPr>
        <xdr:cNvPr id="1091" name="Grafik 2527" descr="Gallery image"/>
        <xdr:cNvPicPr>
          <a:picLocks noChangeAspect="1" noChangeArrowheads="1"/>
        </xdr:cNvPicPr>
      </xdr:nvPicPr>
      <xdr:blipFill>
        <a:blip xmlns:r="http://schemas.openxmlformats.org/officeDocument/2006/relationships" r:embed="rId67" cstate="print"/>
        <a:srcRect l="19202" t="4243" r="21347" b="14545"/>
        <a:stretch>
          <a:fillRect/>
        </a:stretch>
      </xdr:blipFill>
      <xdr:spPr bwMode="auto">
        <a:xfrm>
          <a:off x="2943225" y="196138800"/>
          <a:ext cx="1066800" cy="1781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86"/>
  <sheetViews>
    <sheetView showGridLines="0" tabSelected="1" showRuler="0" zoomScale="90" zoomScaleNormal="90" workbookViewId="0">
      <pane ySplit="2" topLeftCell="A3" activePane="bottomLeft" state="frozen"/>
      <selection pane="bottomLeft" activeCell="D84" sqref="D84"/>
    </sheetView>
  </sheetViews>
  <sheetFormatPr defaultColWidth="8.85546875" defaultRowHeight="18.75" x14ac:dyDescent="0.25"/>
  <cols>
    <col min="1" max="1" width="2" style="7" customWidth="1"/>
    <col min="2" max="2" width="67.7109375" style="7" customWidth="1"/>
    <col min="3" max="3" width="15.85546875" style="7" customWidth="1"/>
    <col min="4" max="4" width="13.85546875" style="7" customWidth="1"/>
    <col min="5" max="5" width="8" style="7" customWidth="1"/>
    <col min="6" max="6" width="11.28515625" style="7" customWidth="1"/>
    <col min="7" max="7" width="8.28515625" style="7" customWidth="1"/>
    <col min="8" max="8" width="12.85546875" style="14" customWidth="1"/>
    <col min="9" max="9" width="16.42578125" style="7" customWidth="1"/>
    <col min="10" max="10" width="27" style="7" customWidth="1"/>
    <col min="11" max="16384" width="8.85546875" style="7"/>
  </cols>
  <sheetData>
    <row r="1" spans="2:10" ht="59.25" customHeight="1" thickBot="1" x14ac:dyDescent="0.3">
      <c r="B1" s="59" t="s">
        <v>95</v>
      </c>
      <c r="C1" s="60"/>
      <c r="D1" s="60"/>
      <c r="E1" s="60"/>
      <c r="F1" s="60"/>
      <c r="G1" s="60"/>
      <c r="H1" s="60"/>
      <c r="I1" s="60"/>
      <c r="J1" s="61"/>
    </row>
    <row r="2" spans="2:10" ht="39.75" customHeight="1" thickBot="1" x14ac:dyDescent="0.3">
      <c r="B2" s="1" t="s">
        <v>86</v>
      </c>
      <c r="C2" s="2" t="s">
        <v>87</v>
      </c>
      <c r="D2" s="2" t="s">
        <v>88</v>
      </c>
      <c r="E2" s="2" t="s">
        <v>89</v>
      </c>
      <c r="F2" s="2" t="s">
        <v>90</v>
      </c>
      <c r="G2" s="3" t="s">
        <v>91</v>
      </c>
      <c r="H2" s="4" t="s">
        <v>93</v>
      </c>
      <c r="I2" s="5" t="s">
        <v>92</v>
      </c>
      <c r="J2" s="6" t="s">
        <v>94</v>
      </c>
    </row>
    <row r="3" spans="2:10" ht="405.75" customHeight="1" thickBot="1" x14ac:dyDescent="0.3">
      <c r="B3" s="8"/>
      <c r="C3" s="15" t="s">
        <v>3</v>
      </c>
      <c r="D3" s="16" t="s">
        <v>4</v>
      </c>
      <c r="E3" s="16">
        <v>901</v>
      </c>
      <c r="F3" s="16" t="s">
        <v>0</v>
      </c>
      <c r="G3" s="16" t="s">
        <v>1</v>
      </c>
      <c r="H3" s="17">
        <v>434</v>
      </c>
      <c r="I3" s="18">
        <v>179.99</v>
      </c>
      <c r="J3" s="19">
        <f>H3*I3</f>
        <v>78115.66</v>
      </c>
    </row>
    <row r="4" spans="2:10" ht="240.75" customHeight="1" x14ac:dyDescent="0.25">
      <c r="B4" s="52"/>
      <c r="C4" s="55" t="s">
        <v>5</v>
      </c>
      <c r="D4" s="48" t="s">
        <v>6</v>
      </c>
      <c r="E4" s="41">
        <v>500</v>
      </c>
      <c r="F4" s="41" t="s">
        <v>7</v>
      </c>
      <c r="G4" s="41" t="s">
        <v>1</v>
      </c>
      <c r="H4" s="27">
        <v>121</v>
      </c>
      <c r="I4" s="28">
        <v>159.99</v>
      </c>
      <c r="J4" s="29">
        <f t="shared" ref="J4:J67" si="0">H4*I4</f>
        <v>19358.79</v>
      </c>
    </row>
    <row r="5" spans="2:10" ht="240.75" customHeight="1" thickBot="1" x14ac:dyDescent="0.3">
      <c r="B5" s="54"/>
      <c r="C5" s="57" t="s">
        <v>5</v>
      </c>
      <c r="D5" s="49" t="s">
        <v>6</v>
      </c>
      <c r="E5" s="43">
        <v>901</v>
      </c>
      <c r="F5" s="43" t="s">
        <v>0</v>
      </c>
      <c r="G5" s="43" t="s">
        <v>1</v>
      </c>
      <c r="H5" s="31">
        <v>500</v>
      </c>
      <c r="I5" s="32">
        <v>159.99</v>
      </c>
      <c r="J5" s="33">
        <f t="shared" si="0"/>
        <v>79995</v>
      </c>
    </row>
    <row r="6" spans="2:10" ht="123.75" customHeight="1" x14ac:dyDescent="0.25">
      <c r="B6" s="52"/>
      <c r="C6" s="66" t="s">
        <v>8</v>
      </c>
      <c r="D6" s="34" t="s">
        <v>9</v>
      </c>
      <c r="E6" s="34">
        <v>650</v>
      </c>
      <c r="F6" s="34" t="s">
        <v>10</v>
      </c>
      <c r="G6" s="34" t="s">
        <v>1</v>
      </c>
      <c r="H6" s="35">
        <v>125</v>
      </c>
      <c r="I6" s="36">
        <v>179.99</v>
      </c>
      <c r="J6" s="37">
        <f t="shared" si="0"/>
        <v>22498.75</v>
      </c>
    </row>
    <row r="7" spans="2:10" ht="123.75" customHeight="1" x14ac:dyDescent="0.25">
      <c r="B7" s="53"/>
      <c r="C7" s="56" t="s">
        <v>11</v>
      </c>
      <c r="D7" s="42" t="s">
        <v>12</v>
      </c>
      <c r="E7" s="42">
        <v>500</v>
      </c>
      <c r="F7" s="42" t="s">
        <v>7</v>
      </c>
      <c r="G7" s="42" t="s">
        <v>1</v>
      </c>
      <c r="H7" s="25">
        <v>123</v>
      </c>
      <c r="I7" s="26">
        <v>179.99</v>
      </c>
      <c r="J7" s="30">
        <f t="shared" si="0"/>
        <v>22138.77</v>
      </c>
    </row>
    <row r="8" spans="2:10" ht="123.75" customHeight="1" thickBot="1" x14ac:dyDescent="0.3">
      <c r="B8" s="54"/>
      <c r="C8" s="57" t="s">
        <v>11</v>
      </c>
      <c r="D8" s="43" t="s">
        <v>12</v>
      </c>
      <c r="E8" s="43">
        <v>901</v>
      </c>
      <c r="F8" s="43" t="s">
        <v>0</v>
      </c>
      <c r="G8" s="43" t="s">
        <v>1</v>
      </c>
      <c r="H8" s="31">
        <v>297</v>
      </c>
      <c r="I8" s="32">
        <v>179.99</v>
      </c>
      <c r="J8" s="33">
        <f t="shared" si="0"/>
        <v>53457.030000000006</v>
      </c>
    </row>
    <row r="9" spans="2:10" ht="405.75" customHeight="1" thickBot="1" x14ac:dyDescent="0.3">
      <c r="B9" s="8"/>
      <c r="C9" s="20" t="s">
        <v>13</v>
      </c>
      <c r="D9" s="21" t="s">
        <v>14</v>
      </c>
      <c r="E9" s="21">
        <v>901</v>
      </c>
      <c r="F9" s="21" t="s">
        <v>0</v>
      </c>
      <c r="G9" s="21" t="s">
        <v>1</v>
      </c>
      <c r="H9" s="22">
        <v>315</v>
      </c>
      <c r="I9" s="23">
        <v>179.99</v>
      </c>
      <c r="J9" s="24">
        <f t="shared" si="0"/>
        <v>56696.850000000006</v>
      </c>
    </row>
    <row r="10" spans="2:10" ht="405.75" customHeight="1" thickBot="1" x14ac:dyDescent="0.3">
      <c r="B10" s="8"/>
      <c r="C10" s="9" t="s">
        <v>15</v>
      </c>
      <c r="D10" s="10" t="s">
        <v>16</v>
      </c>
      <c r="E10" s="10">
        <v>901</v>
      </c>
      <c r="F10" s="10" t="s">
        <v>0</v>
      </c>
      <c r="G10" s="10" t="s">
        <v>1</v>
      </c>
      <c r="H10" s="11">
        <v>300</v>
      </c>
      <c r="I10" s="12">
        <v>189.99</v>
      </c>
      <c r="J10" s="13">
        <f t="shared" si="0"/>
        <v>56997</v>
      </c>
    </row>
    <row r="11" spans="2:10" ht="153.75" customHeight="1" x14ac:dyDescent="0.25">
      <c r="B11" s="52"/>
      <c r="C11" s="55" t="s">
        <v>17</v>
      </c>
      <c r="D11" s="48" t="s">
        <v>18</v>
      </c>
      <c r="E11" s="41" t="s">
        <v>83</v>
      </c>
      <c r="F11" s="41" t="s">
        <v>84</v>
      </c>
      <c r="G11" s="41" t="s">
        <v>1</v>
      </c>
      <c r="H11" s="27">
        <v>500</v>
      </c>
      <c r="I11" s="28">
        <v>179.9</v>
      </c>
      <c r="J11" s="29">
        <f t="shared" si="0"/>
        <v>89950</v>
      </c>
    </row>
    <row r="12" spans="2:10" ht="153.75" customHeight="1" thickBot="1" x14ac:dyDescent="0.3">
      <c r="B12" s="54"/>
      <c r="C12" s="57" t="s">
        <v>17</v>
      </c>
      <c r="D12" s="49" t="s">
        <v>18</v>
      </c>
      <c r="E12" s="43" t="s">
        <v>19</v>
      </c>
      <c r="F12" s="43" t="s">
        <v>20</v>
      </c>
      <c r="G12" s="43" t="s">
        <v>1</v>
      </c>
      <c r="H12" s="31">
        <v>440</v>
      </c>
      <c r="I12" s="32">
        <v>179.99</v>
      </c>
      <c r="J12" s="33">
        <f t="shared" si="0"/>
        <v>79195.600000000006</v>
      </c>
    </row>
    <row r="13" spans="2:10" ht="153.75" customHeight="1" x14ac:dyDescent="0.25">
      <c r="B13" s="52"/>
      <c r="C13" s="55" t="s">
        <v>21</v>
      </c>
      <c r="D13" s="48" t="s">
        <v>22</v>
      </c>
      <c r="E13" s="41" t="s">
        <v>83</v>
      </c>
      <c r="F13" s="41" t="s">
        <v>84</v>
      </c>
      <c r="G13" s="41" t="s">
        <v>1</v>
      </c>
      <c r="H13" s="27">
        <v>500</v>
      </c>
      <c r="I13" s="28">
        <v>199.99</v>
      </c>
      <c r="J13" s="29">
        <f t="shared" si="0"/>
        <v>99995</v>
      </c>
    </row>
    <row r="14" spans="2:10" ht="153.75" customHeight="1" thickBot="1" x14ac:dyDescent="0.3">
      <c r="B14" s="54"/>
      <c r="C14" s="67" t="s">
        <v>21</v>
      </c>
      <c r="D14" s="68" t="s">
        <v>22</v>
      </c>
      <c r="E14" s="44" t="s">
        <v>19</v>
      </c>
      <c r="F14" s="44" t="s">
        <v>20</v>
      </c>
      <c r="G14" s="44" t="s">
        <v>1</v>
      </c>
      <c r="H14" s="38">
        <v>405</v>
      </c>
      <c r="I14" s="39">
        <v>199.99</v>
      </c>
      <c r="J14" s="40">
        <f t="shared" si="0"/>
        <v>80995.95</v>
      </c>
    </row>
    <row r="15" spans="2:10" ht="145.5" customHeight="1" x14ac:dyDescent="0.25">
      <c r="B15" s="52"/>
      <c r="C15" s="55" t="s">
        <v>23</v>
      </c>
      <c r="D15" s="48" t="s">
        <v>24</v>
      </c>
      <c r="E15" s="41">
        <v>550</v>
      </c>
      <c r="F15" s="41" t="s">
        <v>25</v>
      </c>
      <c r="G15" s="41" t="s">
        <v>1</v>
      </c>
      <c r="H15" s="27">
        <v>314</v>
      </c>
      <c r="I15" s="28">
        <v>179.99</v>
      </c>
      <c r="J15" s="29">
        <f t="shared" si="0"/>
        <v>56516.86</v>
      </c>
    </row>
    <row r="16" spans="2:10" ht="145.5" customHeight="1" x14ac:dyDescent="0.25">
      <c r="B16" s="53"/>
      <c r="C16" s="56"/>
      <c r="D16" s="58" t="s">
        <v>24</v>
      </c>
      <c r="E16" s="42">
        <v>730</v>
      </c>
      <c r="F16" s="42" t="s">
        <v>26</v>
      </c>
      <c r="G16" s="42" t="s">
        <v>1</v>
      </c>
      <c r="H16" s="25">
        <v>273</v>
      </c>
      <c r="I16" s="26">
        <v>179.99</v>
      </c>
      <c r="J16" s="30">
        <f t="shared" si="0"/>
        <v>49137.270000000004</v>
      </c>
    </row>
    <row r="17" spans="2:10" ht="145.5" customHeight="1" thickBot="1" x14ac:dyDescent="0.3">
      <c r="B17" s="54"/>
      <c r="C17" s="57"/>
      <c r="D17" s="49" t="s">
        <v>24</v>
      </c>
      <c r="E17" s="43">
        <v>901</v>
      </c>
      <c r="F17" s="43" t="s">
        <v>0</v>
      </c>
      <c r="G17" s="43" t="s">
        <v>1</v>
      </c>
      <c r="H17" s="31">
        <v>602</v>
      </c>
      <c r="I17" s="32">
        <v>179.99</v>
      </c>
      <c r="J17" s="33">
        <f t="shared" si="0"/>
        <v>108353.98000000001</v>
      </c>
    </row>
    <row r="18" spans="2:10" ht="177.75" customHeight="1" x14ac:dyDescent="0.25">
      <c r="B18" s="52"/>
      <c r="C18" s="55" t="s">
        <v>27</v>
      </c>
      <c r="D18" s="48" t="s">
        <v>28</v>
      </c>
      <c r="E18" s="41">
        <v>700</v>
      </c>
      <c r="F18" s="41" t="s">
        <v>29</v>
      </c>
      <c r="G18" s="41" t="s">
        <v>1</v>
      </c>
      <c r="H18" s="27">
        <v>406</v>
      </c>
      <c r="I18" s="28">
        <v>189.99</v>
      </c>
      <c r="J18" s="29">
        <f t="shared" si="0"/>
        <v>77135.94</v>
      </c>
    </row>
    <row r="19" spans="2:10" ht="177.75" customHeight="1" thickBot="1" x14ac:dyDescent="0.3">
      <c r="B19" s="54"/>
      <c r="C19" s="67" t="s">
        <v>27</v>
      </c>
      <c r="D19" s="68" t="s">
        <v>28</v>
      </c>
      <c r="E19" s="44">
        <v>850</v>
      </c>
      <c r="F19" s="44" t="s">
        <v>30</v>
      </c>
      <c r="G19" s="44" t="s">
        <v>1</v>
      </c>
      <c r="H19" s="38">
        <v>414</v>
      </c>
      <c r="I19" s="39">
        <v>189.99</v>
      </c>
      <c r="J19" s="40">
        <f t="shared" si="0"/>
        <v>78655.86</v>
      </c>
    </row>
    <row r="20" spans="2:10" ht="145.5" customHeight="1" x14ac:dyDescent="0.25">
      <c r="B20" s="52"/>
      <c r="C20" s="55" t="s">
        <v>31</v>
      </c>
      <c r="D20" s="48" t="s">
        <v>32</v>
      </c>
      <c r="E20" s="41">
        <v>550</v>
      </c>
      <c r="F20" s="41" t="s">
        <v>25</v>
      </c>
      <c r="G20" s="41" t="s">
        <v>1</v>
      </c>
      <c r="H20" s="27">
        <v>340</v>
      </c>
      <c r="I20" s="28">
        <v>189.99</v>
      </c>
      <c r="J20" s="29">
        <f t="shared" si="0"/>
        <v>64596.600000000006</v>
      </c>
    </row>
    <row r="21" spans="2:10" ht="145.5" customHeight="1" x14ac:dyDescent="0.25">
      <c r="B21" s="53"/>
      <c r="C21" s="56" t="s">
        <v>31</v>
      </c>
      <c r="D21" s="58" t="s">
        <v>32</v>
      </c>
      <c r="E21" s="42">
        <v>730</v>
      </c>
      <c r="F21" s="42" t="s">
        <v>26</v>
      </c>
      <c r="G21" s="42" t="s">
        <v>1</v>
      </c>
      <c r="H21" s="25">
        <v>314</v>
      </c>
      <c r="I21" s="26">
        <v>189.99</v>
      </c>
      <c r="J21" s="30">
        <f t="shared" si="0"/>
        <v>59656.86</v>
      </c>
    </row>
    <row r="22" spans="2:10" ht="145.5" customHeight="1" thickBot="1" x14ac:dyDescent="0.3">
      <c r="B22" s="54"/>
      <c r="C22" s="57" t="s">
        <v>31</v>
      </c>
      <c r="D22" s="49" t="s">
        <v>32</v>
      </c>
      <c r="E22" s="43">
        <v>901</v>
      </c>
      <c r="F22" s="43" t="s">
        <v>0</v>
      </c>
      <c r="G22" s="43" t="s">
        <v>1</v>
      </c>
      <c r="H22" s="31">
        <v>642</v>
      </c>
      <c r="I22" s="32">
        <v>189.99</v>
      </c>
      <c r="J22" s="33">
        <f t="shared" si="0"/>
        <v>121973.58</v>
      </c>
    </row>
    <row r="23" spans="2:10" ht="177.75" customHeight="1" x14ac:dyDescent="0.25">
      <c r="B23" s="52"/>
      <c r="C23" s="55" t="s">
        <v>33</v>
      </c>
      <c r="D23" s="48" t="s">
        <v>34</v>
      </c>
      <c r="E23" s="41">
        <v>700</v>
      </c>
      <c r="F23" s="41" t="s">
        <v>29</v>
      </c>
      <c r="G23" s="41" t="s">
        <v>1</v>
      </c>
      <c r="H23" s="27">
        <v>425</v>
      </c>
      <c r="I23" s="28">
        <v>199.99</v>
      </c>
      <c r="J23" s="29">
        <f t="shared" si="0"/>
        <v>84995.75</v>
      </c>
    </row>
    <row r="24" spans="2:10" ht="177.75" customHeight="1" thickBot="1" x14ac:dyDescent="0.3">
      <c r="B24" s="54"/>
      <c r="C24" s="67" t="s">
        <v>33</v>
      </c>
      <c r="D24" s="68" t="s">
        <v>34</v>
      </c>
      <c r="E24" s="44">
        <v>850</v>
      </c>
      <c r="F24" s="44" t="s">
        <v>30</v>
      </c>
      <c r="G24" s="44" t="s">
        <v>1</v>
      </c>
      <c r="H24" s="38">
        <v>405</v>
      </c>
      <c r="I24" s="39">
        <v>199.99</v>
      </c>
      <c r="J24" s="40">
        <f t="shared" si="0"/>
        <v>80995.95</v>
      </c>
    </row>
    <row r="25" spans="2:10" ht="114" customHeight="1" x14ac:dyDescent="0.25">
      <c r="B25" s="52"/>
      <c r="C25" s="58" t="s">
        <v>35</v>
      </c>
      <c r="D25" s="58" t="s">
        <v>36</v>
      </c>
      <c r="E25" s="42">
        <v>550</v>
      </c>
      <c r="F25" s="42" t="s">
        <v>25</v>
      </c>
      <c r="G25" s="42" t="s">
        <v>1</v>
      </c>
      <c r="H25" s="25">
        <v>132</v>
      </c>
      <c r="I25" s="26">
        <v>169.99</v>
      </c>
      <c r="J25" s="30">
        <f t="shared" si="0"/>
        <v>22438.68</v>
      </c>
    </row>
    <row r="26" spans="2:10" ht="114" customHeight="1" x14ac:dyDescent="0.25">
      <c r="B26" s="53"/>
      <c r="C26" s="58" t="s">
        <v>35</v>
      </c>
      <c r="D26" s="58" t="s">
        <v>36</v>
      </c>
      <c r="E26" s="42">
        <v>650</v>
      </c>
      <c r="F26" s="42" t="s">
        <v>10</v>
      </c>
      <c r="G26" s="42" t="s">
        <v>1</v>
      </c>
      <c r="H26" s="25">
        <v>129</v>
      </c>
      <c r="I26" s="26">
        <v>169.99</v>
      </c>
      <c r="J26" s="30">
        <f t="shared" si="0"/>
        <v>21928.710000000003</v>
      </c>
    </row>
    <row r="27" spans="2:10" ht="114" customHeight="1" x14ac:dyDescent="0.25">
      <c r="B27" s="53"/>
      <c r="C27" s="58" t="s">
        <v>35</v>
      </c>
      <c r="D27" s="58" t="s">
        <v>36</v>
      </c>
      <c r="E27" s="42">
        <v>850</v>
      </c>
      <c r="F27" s="42" t="s">
        <v>30</v>
      </c>
      <c r="G27" s="42" t="s">
        <v>1</v>
      </c>
      <c r="H27" s="25">
        <v>98</v>
      </c>
      <c r="I27" s="26">
        <v>169.99</v>
      </c>
      <c r="J27" s="30">
        <f t="shared" si="0"/>
        <v>16659.02</v>
      </c>
    </row>
    <row r="28" spans="2:10" ht="114" customHeight="1" thickBot="1" x14ac:dyDescent="0.3">
      <c r="B28" s="54"/>
      <c r="C28" s="68" t="s">
        <v>35</v>
      </c>
      <c r="D28" s="68" t="s">
        <v>36</v>
      </c>
      <c r="E28" s="44">
        <v>901</v>
      </c>
      <c r="F28" s="44" t="s">
        <v>0</v>
      </c>
      <c r="G28" s="44" t="s">
        <v>1</v>
      </c>
      <c r="H28" s="38">
        <v>298</v>
      </c>
      <c r="I28" s="39">
        <v>169.99</v>
      </c>
      <c r="J28" s="40">
        <f t="shared" si="0"/>
        <v>50657.020000000004</v>
      </c>
    </row>
    <row r="29" spans="2:10" ht="111" customHeight="1" x14ac:dyDescent="0.25">
      <c r="B29" s="52"/>
      <c r="C29" s="55" t="s">
        <v>37</v>
      </c>
      <c r="D29" s="48" t="s">
        <v>38</v>
      </c>
      <c r="E29" s="41">
        <v>550</v>
      </c>
      <c r="F29" s="41" t="s">
        <v>25</v>
      </c>
      <c r="G29" s="41" t="s">
        <v>1</v>
      </c>
      <c r="H29" s="27">
        <v>112</v>
      </c>
      <c r="I29" s="28">
        <v>169.99</v>
      </c>
      <c r="J29" s="29">
        <f t="shared" si="0"/>
        <v>19038.88</v>
      </c>
    </row>
    <row r="30" spans="2:10" ht="111" customHeight="1" x14ac:dyDescent="0.25">
      <c r="B30" s="53"/>
      <c r="C30" s="56" t="s">
        <v>37</v>
      </c>
      <c r="D30" s="58" t="s">
        <v>38</v>
      </c>
      <c r="E30" s="42">
        <v>650</v>
      </c>
      <c r="F30" s="42" t="s">
        <v>10</v>
      </c>
      <c r="G30" s="42" t="s">
        <v>1</v>
      </c>
      <c r="H30" s="25">
        <v>88</v>
      </c>
      <c r="I30" s="26">
        <v>169.99</v>
      </c>
      <c r="J30" s="30">
        <f t="shared" si="0"/>
        <v>14959.12</v>
      </c>
    </row>
    <row r="31" spans="2:10" ht="111" customHeight="1" x14ac:dyDescent="0.25">
      <c r="B31" s="53"/>
      <c r="C31" s="56" t="s">
        <v>37</v>
      </c>
      <c r="D31" s="58" t="s">
        <v>38</v>
      </c>
      <c r="E31" s="42">
        <v>850</v>
      </c>
      <c r="F31" s="42" t="s">
        <v>30</v>
      </c>
      <c r="G31" s="42" t="s">
        <v>1</v>
      </c>
      <c r="H31" s="25">
        <v>86</v>
      </c>
      <c r="I31" s="26">
        <v>169.99</v>
      </c>
      <c r="J31" s="30">
        <f t="shared" si="0"/>
        <v>14619.140000000001</v>
      </c>
    </row>
    <row r="32" spans="2:10" ht="111" customHeight="1" thickBot="1" x14ac:dyDescent="0.3">
      <c r="B32" s="54"/>
      <c r="C32" s="67" t="s">
        <v>37</v>
      </c>
      <c r="D32" s="68" t="s">
        <v>38</v>
      </c>
      <c r="E32" s="44">
        <v>901</v>
      </c>
      <c r="F32" s="44" t="s">
        <v>0</v>
      </c>
      <c r="G32" s="44" t="s">
        <v>1</v>
      </c>
      <c r="H32" s="38">
        <v>311</v>
      </c>
      <c r="I32" s="39">
        <v>169.99</v>
      </c>
      <c r="J32" s="40">
        <f t="shared" si="0"/>
        <v>52866.89</v>
      </c>
    </row>
    <row r="33" spans="2:10" ht="103.5" customHeight="1" x14ac:dyDescent="0.25">
      <c r="B33" s="52"/>
      <c r="C33" s="55" t="s">
        <v>39</v>
      </c>
      <c r="D33" s="48" t="s">
        <v>40</v>
      </c>
      <c r="E33" s="41">
        <v>550</v>
      </c>
      <c r="F33" s="41" t="s">
        <v>25</v>
      </c>
      <c r="G33" s="41" t="s">
        <v>1</v>
      </c>
      <c r="H33" s="27">
        <v>132</v>
      </c>
      <c r="I33" s="28">
        <v>119.99</v>
      </c>
      <c r="J33" s="29">
        <f t="shared" si="0"/>
        <v>15838.679999999998</v>
      </c>
    </row>
    <row r="34" spans="2:10" ht="103.5" customHeight="1" x14ac:dyDescent="0.25">
      <c r="B34" s="53"/>
      <c r="C34" s="56" t="s">
        <v>39</v>
      </c>
      <c r="D34" s="58" t="s">
        <v>40</v>
      </c>
      <c r="E34" s="42">
        <v>650</v>
      </c>
      <c r="F34" s="42" t="s">
        <v>10</v>
      </c>
      <c r="G34" s="42" t="s">
        <v>1</v>
      </c>
      <c r="H34" s="25">
        <v>130</v>
      </c>
      <c r="I34" s="26">
        <v>119.99</v>
      </c>
      <c r="J34" s="30">
        <f t="shared" si="0"/>
        <v>15598.699999999999</v>
      </c>
    </row>
    <row r="35" spans="2:10" ht="103.5" customHeight="1" x14ac:dyDescent="0.25">
      <c r="B35" s="53"/>
      <c r="C35" s="56" t="s">
        <v>39</v>
      </c>
      <c r="D35" s="58" t="s">
        <v>40</v>
      </c>
      <c r="E35" s="42">
        <v>850</v>
      </c>
      <c r="F35" s="42" t="s">
        <v>30</v>
      </c>
      <c r="G35" s="42" t="s">
        <v>1</v>
      </c>
      <c r="H35" s="25">
        <v>105</v>
      </c>
      <c r="I35" s="26">
        <v>119.99</v>
      </c>
      <c r="J35" s="30">
        <f t="shared" si="0"/>
        <v>12598.949999999999</v>
      </c>
    </row>
    <row r="36" spans="2:10" ht="103.5" customHeight="1" thickBot="1" x14ac:dyDescent="0.3">
      <c r="B36" s="54"/>
      <c r="C36" s="67" t="s">
        <v>39</v>
      </c>
      <c r="D36" s="68" t="s">
        <v>40</v>
      </c>
      <c r="E36" s="44">
        <v>901</v>
      </c>
      <c r="F36" s="44" t="s">
        <v>0</v>
      </c>
      <c r="G36" s="44" t="s">
        <v>1</v>
      </c>
      <c r="H36" s="38">
        <v>321</v>
      </c>
      <c r="I36" s="39">
        <v>119.99</v>
      </c>
      <c r="J36" s="40">
        <f t="shared" si="0"/>
        <v>38516.79</v>
      </c>
    </row>
    <row r="37" spans="2:10" ht="102" customHeight="1" x14ac:dyDescent="0.25">
      <c r="B37" s="52"/>
      <c r="C37" s="55" t="s">
        <v>41</v>
      </c>
      <c r="D37" s="48" t="s">
        <v>42</v>
      </c>
      <c r="E37" s="41">
        <v>550</v>
      </c>
      <c r="F37" s="41" t="s">
        <v>25</v>
      </c>
      <c r="G37" s="41" t="s">
        <v>1</v>
      </c>
      <c r="H37" s="27">
        <v>75</v>
      </c>
      <c r="I37" s="28">
        <v>119.99</v>
      </c>
      <c r="J37" s="29">
        <f t="shared" si="0"/>
        <v>8999.25</v>
      </c>
    </row>
    <row r="38" spans="2:10" ht="102" customHeight="1" x14ac:dyDescent="0.25">
      <c r="B38" s="53"/>
      <c r="C38" s="56" t="s">
        <v>41</v>
      </c>
      <c r="D38" s="58" t="s">
        <v>42</v>
      </c>
      <c r="E38" s="42">
        <v>650</v>
      </c>
      <c r="F38" s="42" t="s">
        <v>10</v>
      </c>
      <c r="G38" s="42" t="s">
        <v>1</v>
      </c>
      <c r="H38" s="25">
        <v>128</v>
      </c>
      <c r="I38" s="26">
        <v>119.99</v>
      </c>
      <c r="J38" s="30">
        <f t="shared" si="0"/>
        <v>15358.72</v>
      </c>
    </row>
    <row r="39" spans="2:10" ht="102" customHeight="1" x14ac:dyDescent="0.25">
      <c r="B39" s="53"/>
      <c r="C39" s="56" t="s">
        <v>41</v>
      </c>
      <c r="D39" s="58" t="s">
        <v>42</v>
      </c>
      <c r="E39" s="42">
        <v>850</v>
      </c>
      <c r="F39" s="42" t="s">
        <v>30</v>
      </c>
      <c r="G39" s="42" t="s">
        <v>1</v>
      </c>
      <c r="H39" s="25">
        <v>103</v>
      </c>
      <c r="I39" s="26">
        <v>119.99</v>
      </c>
      <c r="J39" s="30">
        <f t="shared" si="0"/>
        <v>12358.97</v>
      </c>
    </row>
    <row r="40" spans="2:10" ht="102" customHeight="1" thickBot="1" x14ac:dyDescent="0.3">
      <c r="B40" s="54"/>
      <c r="C40" s="67" t="s">
        <v>41</v>
      </c>
      <c r="D40" s="68" t="s">
        <v>42</v>
      </c>
      <c r="E40" s="44">
        <v>901</v>
      </c>
      <c r="F40" s="44" t="s">
        <v>0</v>
      </c>
      <c r="G40" s="44" t="s">
        <v>1</v>
      </c>
      <c r="H40" s="38">
        <v>333</v>
      </c>
      <c r="I40" s="39">
        <v>119.99</v>
      </c>
      <c r="J40" s="40">
        <f t="shared" si="0"/>
        <v>39956.67</v>
      </c>
    </row>
    <row r="41" spans="2:10" ht="80.25" customHeight="1" x14ac:dyDescent="0.25">
      <c r="B41" s="52"/>
      <c r="C41" s="55" t="s">
        <v>43</v>
      </c>
      <c r="D41" s="48" t="s">
        <v>44</v>
      </c>
      <c r="E41" s="41">
        <v>550</v>
      </c>
      <c r="F41" s="41" t="s">
        <v>25</v>
      </c>
      <c r="G41" s="41" t="s">
        <v>1</v>
      </c>
      <c r="H41" s="27">
        <v>150</v>
      </c>
      <c r="I41" s="28">
        <v>189.99</v>
      </c>
      <c r="J41" s="29">
        <f t="shared" si="0"/>
        <v>28498.5</v>
      </c>
    </row>
    <row r="42" spans="2:10" ht="80.25" customHeight="1" x14ac:dyDescent="0.25">
      <c r="B42" s="53"/>
      <c r="C42" s="56" t="s">
        <v>43</v>
      </c>
      <c r="D42" s="58" t="s">
        <v>44</v>
      </c>
      <c r="E42" s="42">
        <v>650</v>
      </c>
      <c r="F42" s="42" t="s">
        <v>10</v>
      </c>
      <c r="G42" s="42" t="s">
        <v>1</v>
      </c>
      <c r="H42" s="25">
        <v>150</v>
      </c>
      <c r="I42" s="26">
        <v>189.99</v>
      </c>
      <c r="J42" s="30">
        <f t="shared" si="0"/>
        <v>28498.5</v>
      </c>
    </row>
    <row r="43" spans="2:10" ht="80.25" customHeight="1" x14ac:dyDescent="0.25">
      <c r="B43" s="53"/>
      <c r="C43" s="56" t="s">
        <v>43</v>
      </c>
      <c r="D43" s="58" t="s">
        <v>44</v>
      </c>
      <c r="E43" s="42">
        <v>850</v>
      </c>
      <c r="F43" s="42" t="s">
        <v>30</v>
      </c>
      <c r="G43" s="42" t="s">
        <v>1</v>
      </c>
      <c r="H43" s="25">
        <v>150</v>
      </c>
      <c r="I43" s="26">
        <v>189.99</v>
      </c>
      <c r="J43" s="30">
        <f t="shared" si="0"/>
        <v>28498.5</v>
      </c>
    </row>
    <row r="44" spans="2:10" ht="80.25" customHeight="1" thickBot="1" x14ac:dyDescent="0.3">
      <c r="B44" s="54"/>
      <c r="C44" s="67" t="s">
        <v>43</v>
      </c>
      <c r="D44" s="68" t="s">
        <v>44</v>
      </c>
      <c r="E44" s="44">
        <v>901</v>
      </c>
      <c r="F44" s="44" t="s">
        <v>0</v>
      </c>
      <c r="G44" s="44" t="s">
        <v>1</v>
      </c>
      <c r="H44" s="38">
        <v>305</v>
      </c>
      <c r="I44" s="39">
        <v>189.99</v>
      </c>
      <c r="J44" s="40">
        <f t="shared" si="0"/>
        <v>57946.950000000004</v>
      </c>
    </row>
    <row r="45" spans="2:10" ht="111.75" customHeight="1" x14ac:dyDescent="0.25">
      <c r="B45" s="52"/>
      <c r="C45" s="55" t="s">
        <v>45</v>
      </c>
      <c r="D45" s="48" t="s">
        <v>46</v>
      </c>
      <c r="E45" s="41">
        <v>550</v>
      </c>
      <c r="F45" s="41" t="s">
        <v>25</v>
      </c>
      <c r="G45" s="41" t="s">
        <v>1</v>
      </c>
      <c r="H45" s="27">
        <v>75</v>
      </c>
      <c r="I45" s="28">
        <v>189.99</v>
      </c>
      <c r="J45" s="29">
        <f t="shared" si="0"/>
        <v>14249.25</v>
      </c>
    </row>
    <row r="46" spans="2:10" ht="111.75" customHeight="1" x14ac:dyDescent="0.25">
      <c r="B46" s="53"/>
      <c r="C46" s="56" t="s">
        <v>45</v>
      </c>
      <c r="D46" s="58" t="s">
        <v>46</v>
      </c>
      <c r="E46" s="42">
        <v>650</v>
      </c>
      <c r="F46" s="42" t="s">
        <v>10</v>
      </c>
      <c r="G46" s="42" t="s">
        <v>1</v>
      </c>
      <c r="H46" s="25">
        <v>115</v>
      </c>
      <c r="I46" s="26">
        <v>189.99</v>
      </c>
      <c r="J46" s="30">
        <f t="shared" si="0"/>
        <v>21848.850000000002</v>
      </c>
    </row>
    <row r="47" spans="2:10" ht="111.75" customHeight="1" x14ac:dyDescent="0.25">
      <c r="B47" s="53"/>
      <c r="C47" s="56" t="s">
        <v>45</v>
      </c>
      <c r="D47" s="58" t="s">
        <v>46</v>
      </c>
      <c r="E47" s="42">
        <v>850</v>
      </c>
      <c r="F47" s="42" t="s">
        <v>30</v>
      </c>
      <c r="G47" s="42" t="s">
        <v>1</v>
      </c>
      <c r="H47" s="25">
        <v>80</v>
      </c>
      <c r="I47" s="26">
        <v>189.99</v>
      </c>
      <c r="J47" s="30">
        <f t="shared" si="0"/>
        <v>15199.2</v>
      </c>
    </row>
    <row r="48" spans="2:10" ht="111.75" customHeight="1" thickBot="1" x14ac:dyDescent="0.3">
      <c r="B48" s="54"/>
      <c r="C48" s="67" t="s">
        <v>45</v>
      </c>
      <c r="D48" s="68" t="s">
        <v>46</v>
      </c>
      <c r="E48" s="44">
        <v>901</v>
      </c>
      <c r="F48" s="44" t="s">
        <v>0</v>
      </c>
      <c r="G48" s="44" t="s">
        <v>1</v>
      </c>
      <c r="H48" s="38">
        <v>251</v>
      </c>
      <c r="I48" s="39">
        <v>189.99</v>
      </c>
      <c r="J48" s="40">
        <f t="shared" si="0"/>
        <v>47687.490000000005</v>
      </c>
    </row>
    <row r="49" spans="2:10" ht="79.5" customHeight="1" x14ac:dyDescent="0.25">
      <c r="B49" s="52"/>
      <c r="C49" s="55" t="s">
        <v>47</v>
      </c>
      <c r="D49" s="48" t="s">
        <v>48</v>
      </c>
      <c r="E49" s="41">
        <v>550</v>
      </c>
      <c r="F49" s="41" t="s">
        <v>25</v>
      </c>
      <c r="G49" s="41" t="s">
        <v>1</v>
      </c>
      <c r="H49" s="27">
        <v>83</v>
      </c>
      <c r="I49" s="28">
        <v>169.99</v>
      </c>
      <c r="J49" s="29">
        <f t="shared" si="0"/>
        <v>14109.17</v>
      </c>
    </row>
    <row r="50" spans="2:10" ht="79.5" customHeight="1" x14ac:dyDescent="0.25">
      <c r="B50" s="53"/>
      <c r="C50" s="56" t="s">
        <v>47</v>
      </c>
      <c r="D50" s="58" t="s">
        <v>48</v>
      </c>
      <c r="E50" s="42">
        <v>650</v>
      </c>
      <c r="F50" s="42" t="s">
        <v>10</v>
      </c>
      <c r="G50" s="42" t="s">
        <v>1</v>
      </c>
      <c r="H50" s="25">
        <v>150</v>
      </c>
      <c r="I50" s="26">
        <v>169.99</v>
      </c>
      <c r="J50" s="30">
        <f t="shared" si="0"/>
        <v>25498.5</v>
      </c>
    </row>
    <row r="51" spans="2:10" ht="79.5" customHeight="1" x14ac:dyDescent="0.25">
      <c r="B51" s="53"/>
      <c r="C51" s="56" t="s">
        <v>47</v>
      </c>
      <c r="D51" s="58" t="s">
        <v>48</v>
      </c>
      <c r="E51" s="42">
        <v>850</v>
      </c>
      <c r="F51" s="42" t="s">
        <v>30</v>
      </c>
      <c r="G51" s="42" t="s">
        <v>1</v>
      </c>
      <c r="H51" s="25">
        <v>115</v>
      </c>
      <c r="I51" s="26">
        <v>169.99</v>
      </c>
      <c r="J51" s="30">
        <f t="shared" si="0"/>
        <v>19548.850000000002</v>
      </c>
    </row>
    <row r="52" spans="2:10" ht="79.5" customHeight="1" thickBot="1" x14ac:dyDescent="0.3">
      <c r="B52" s="54"/>
      <c r="C52" s="57" t="s">
        <v>47</v>
      </c>
      <c r="D52" s="49" t="s">
        <v>48</v>
      </c>
      <c r="E52" s="43">
        <v>901</v>
      </c>
      <c r="F52" s="43" t="s">
        <v>0</v>
      </c>
      <c r="G52" s="43" t="s">
        <v>1</v>
      </c>
      <c r="H52" s="31">
        <v>387</v>
      </c>
      <c r="I52" s="32">
        <v>169.99</v>
      </c>
      <c r="J52" s="33">
        <f t="shared" si="0"/>
        <v>65786.13</v>
      </c>
    </row>
    <row r="53" spans="2:10" ht="79.5" customHeight="1" x14ac:dyDescent="0.25">
      <c r="B53" s="52"/>
      <c r="C53" s="55" t="s">
        <v>49</v>
      </c>
      <c r="D53" s="48" t="s">
        <v>50</v>
      </c>
      <c r="E53" s="41">
        <v>550</v>
      </c>
      <c r="F53" s="41" t="s">
        <v>25</v>
      </c>
      <c r="G53" s="41" t="s">
        <v>1</v>
      </c>
      <c r="H53" s="27">
        <v>150</v>
      </c>
      <c r="I53" s="28">
        <v>169.99</v>
      </c>
      <c r="J53" s="29">
        <f t="shared" si="0"/>
        <v>25498.5</v>
      </c>
    </row>
    <row r="54" spans="2:10" ht="79.5" customHeight="1" x14ac:dyDescent="0.25">
      <c r="B54" s="53"/>
      <c r="C54" s="56" t="s">
        <v>49</v>
      </c>
      <c r="D54" s="58" t="s">
        <v>50</v>
      </c>
      <c r="E54" s="42">
        <v>850</v>
      </c>
      <c r="F54" s="42" t="s">
        <v>10</v>
      </c>
      <c r="G54" s="42" t="s">
        <v>1</v>
      </c>
      <c r="H54" s="25">
        <v>150</v>
      </c>
      <c r="I54" s="26">
        <v>169.99</v>
      </c>
      <c r="J54" s="30">
        <f t="shared" si="0"/>
        <v>25498.5</v>
      </c>
    </row>
    <row r="55" spans="2:10" ht="79.5" customHeight="1" x14ac:dyDescent="0.25">
      <c r="B55" s="53"/>
      <c r="C55" s="56" t="s">
        <v>49</v>
      </c>
      <c r="D55" s="58" t="s">
        <v>50</v>
      </c>
      <c r="E55" s="42">
        <v>850</v>
      </c>
      <c r="F55" s="42" t="s">
        <v>30</v>
      </c>
      <c r="G55" s="42" t="s">
        <v>1</v>
      </c>
      <c r="H55" s="25">
        <v>119</v>
      </c>
      <c r="I55" s="26">
        <v>169.99</v>
      </c>
      <c r="J55" s="30">
        <f t="shared" si="0"/>
        <v>20228.810000000001</v>
      </c>
    </row>
    <row r="56" spans="2:10" ht="79.5" customHeight="1" thickBot="1" x14ac:dyDescent="0.3">
      <c r="B56" s="54"/>
      <c r="C56" s="57" t="s">
        <v>49</v>
      </c>
      <c r="D56" s="49" t="s">
        <v>50</v>
      </c>
      <c r="E56" s="43">
        <v>901</v>
      </c>
      <c r="F56" s="43" t="s">
        <v>0</v>
      </c>
      <c r="G56" s="43" t="s">
        <v>1</v>
      </c>
      <c r="H56" s="31">
        <v>390</v>
      </c>
      <c r="I56" s="32">
        <v>169.99</v>
      </c>
      <c r="J56" s="33">
        <f t="shared" si="0"/>
        <v>66296.100000000006</v>
      </c>
    </row>
    <row r="57" spans="2:10" ht="405.75" customHeight="1" thickBot="1" x14ac:dyDescent="0.3">
      <c r="B57" s="8"/>
      <c r="C57" s="15" t="s">
        <v>51</v>
      </c>
      <c r="D57" s="16" t="s">
        <v>52</v>
      </c>
      <c r="E57" s="16">
        <v>901</v>
      </c>
      <c r="F57" s="16" t="s">
        <v>0</v>
      </c>
      <c r="G57" s="16" t="s">
        <v>1</v>
      </c>
      <c r="H57" s="17">
        <v>376</v>
      </c>
      <c r="I57" s="18">
        <v>199.99</v>
      </c>
      <c r="J57" s="19">
        <f t="shared" si="0"/>
        <v>75196.240000000005</v>
      </c>
    </row>
    <row r="58" spans="2:10" ht="307.5" customHeight="1" x14ac:dyDescent="0.25">
      <c r="B58" s="52"/>
      <c r="C58" s="55" t="s">
        <v>53</v>
      </c>
      <c r="D58" s="48" t="s">
        <v>54</v>
      </c>
      <c r="E58" s="41">
        <v>461</v>
      </c>
      <c r="F58" s="41" t="s">
        <v>85</v>
      </c>
      <c r="G58" s="41" t="s">
        <v>1</v>
      </c>
      <c r="H58" s="27">
        <v>250</v>
      </c>
      <c r="I58" s="28">
        <v>169.99</v>
      </c>
      <c r="J58" s="29">
        <f t="shared" si="0"/>
        <v>42497.5</v>
      </c>
    </row>
    <row r="59" spans="2:10" ht="307.5" customHeight="1" thickBot="1" x14ac:dyDescent="0.3">
      <c r="B59" s="54"/>
      <c r="C59" s="57" t="s">
        <v>53</v>
      </c>
      <c r="D59" s="49" t="s">
        <v>54</v>
      </c>
      <c r="E59" s="43">
        <v>901</v>
      </c>
      <c r="F59" s="43" t="s">
        <v>0</v>
      </c>
      <c r="G59" s="43" t="s">
        <v>1</v>
      </c>
      <c r="H59" s="31">
        <v>17</v>
      </c>
      <c r="I59" s="32">
        <v>169.99</v>
      </c>
      <c r="J59" s="33">
        <f t="shared" si="0"/>
        <v>2889.83</v>
      </c>
    </row>
    <row r="60" spans="2:10" ht="177" customHeight="1" x14ac:dyDescent="0.25">
      <c r="B60" s="52"/>
      <c r="C60" s="55" t="s">
        <v>55</v>
      </c>
      <c r="D60" s="48" t="s">
        <v>56</v>
      </c>
      <c r="E60" s="41">
        <v>461</v>
      </c>
      <c r="F60" s="41" t="s">
        <v>85</v>
      </c>
      <c r="G60" s="41" t="s">
        <v>1</v>
      </c>
      <c r="H60" s="27">
        <v>250</v>
      </c>
      <c r="I60" s="28">
        <v>179.99</v>
      </c>
      <c r="J60" s="29">
        <f t="shared" si="0"/>
        <v>44997.5</v>
      </c>
    </row>
    <row r="61" spans="2:10" ht="177" customHeight="1" thickBot="1" x14ac:dyDescent="0.3">
      <c r="B61" s="54"/>
      <c r="C61" s="57" t="s">
        <v>55</v>
      </c>
      <c r="D61" s="49" t="s">
        <v>56</v>
      </c>
      <c r="E61" s="43">
        <v>901</v>
      </c>
      <c r="F61" s="43" t="s">
        <v>0</v>
      </c>
      <c r="G61" s="43" t="s">
        <v>1</v>
      </c>
      <c r="H61" s="31">
        <v>79</v>
      </c>
      <c r="I61" s="32">
        <v>179.99</v>
      </c>
      <c r="J61" s="33">
        <f t="shared" si="0"/>
        <v>14219.210000000001</v>
      </c>
    </row>
    <row r="62" spans="2:10" ht="405.75" customHeight="1" thickBot="1" x14ac:dyDescent="0.3">
      <c r="B62" s="8"/>
      <c r="C62" s="9" t="s">
        <v>57</v>
      </c>
      <c r="D62" s="10" t="s">
        <v>58</v>
      </c>
      <c r="E62" s="10">
        <v>901</v>
      </c>
      <c r="F62" s="10" t="s">
        <v>0</v>
      </c>
      <c r="G62" s="10" t="s">
        <v>1</v>
      </c>
      <c r="H62" s="11">
        <v>434</v>
      </c>
      <c r="I62" s="12">
        <v>189.99</v>
      </c>
      <c r="J62" s="13">
        <f t="shared" si="0"/>
        <v>82455.66</v>
      </c>
    </row>
    <row r="63" spans="2:10" ht="405.75" customHeight="1" thickBot="1" x14ac:dyDescent="0.3">
      <c r="B63" s="8"/>
      <c r="C63" s="9" t="s">
        <v>59</v>
      </c>
      <c r="D63" s="10" t="s">
        <v>60</v>
      </c>
      <c r="E63" s="10">
        <v>901</v>
      </c>
      <c r="F63" s="10" t="s">
        <v>0</v>
      </c>
      <c r="G63" s="10" t="s">
        <v>1</v>
      </c>
      <c r="H63" s="11">
        <v>440</v>
      </c>
      <c r="I63" s="12">
        <v>189.99</v>
      </c>
      <c r="J63" s="13">
        <f t="shared" si="0"/>
        <v>83595.600000000006</v>
      </c>
    </row>
    <row r="64" spans="2:10" ht="405.75" customHeight="1" thickBot="1" x14ac:dyDescent="0.3">
      <c r="B64" s="8"/>
      <c r="C64" s="9" t="s">
        <v>61</v>
      </c>
      <c r="D64" s="10" t="s">
        <v>62</v>
      </c>
      <c r="E64" s="10">
        <v>901</v>
      </c>
      <c r="F64" s="10" t="s">
        <v>0</v>
      </c>
      <c r="G64" s="10" t="s">
        <v>1</v>
      </c>
      <c r="H64" s="11">
        <v>427</v>
      </c>
      <c r="I64" s="12">
        <v>179.99</v>
      </c>
      <c r="J64" s="13">
        <f t="shared" si="0"/>
        <v>76855.73000000001</v>
      </c>
    </row>
    <row r="65" spans="2:10" ht="405.75" customHeight="1" thickBot="1" x14ac:dyDescent="0.3">
      <c r="B65" s="8"/>
      <c r="C65" s="9" t="s">
        <v>63</v>
      </c>
      <c r="D65" s="10" t="s">
        <v>64</v>
      </c>
      <c r="E65" s="10">
        <v>7509</v>
      </c>
      <c r="F65" s="10" t="s">
        <v>65</v>
      </c>
      <c r="G65" s="10" t="s">
        <v>1</v>
      </c>
      <c r="H65" s="11">
        <v>446</v>
      </c>
      <c r="I65" s="12">
        <v>169.99</v>
      </c>
      <c r="J65" s="13">
        <f t="shared" si="0"/>
        <v>75815.540000000008</v>
      </c>
    </row>
    <row r="66" spans="2:10" ht="405.75" customHeight="1" thickBot="1" x14ac:dyDescent="0.3">
      <c r="B66" s="8"/>
      <c r="C66" s="9" t="s">
        <v>66</v>
      </c>
      <c r="D66" s="10" t="s">
        <v>67</v>
      </c>
      <c r="E66" s="10">
        <v>750</v>
      </c>
      <c r="F66" s="10" t="s">
        <v>2</v>
      </c>
      <c r="G66" s="10" t="s">
        <v>1</v>
      </c>
      <c r="H66" s="11">
        <v>318</v>
      </c>
      <c r="I66" s="12">
        <v>159.99</v>
      </c>
      <c r="J66" s="13">
        <f t="shared" si="0"/>
        <v>50876.82</v>
      </c>
    </row>
    <row r="67" spans="2:10" ht="405.75" customHeight="1" thickBot="1" x14ac:dyDescent="0.3">
      <c r="B67" s="8"/>
      <c r="C67" s="9" t="s">
        <v>66</v>
      </c>
      <c r="D67" s="10" t="s">
        <v>67</v>
      </c>
      <c r="E67" s="10">
        <v>901</v>
      </c>
      <c r="F67" s="10" t="s">
        <v>0</v>
      </c>
      <c r="G67" s="10" t="s">
        <v>1</v>
      </c>
      <c r="H67" s="11">
        <v>303</v>
      </c>
      <c r="I67" s="12">
        <v>159.99</v>
      </c>
      <c r="J67" s="13">
        <f t="shared" si="0"/>
        <v>48476.97</v>
      </c>
    </row>
    <row r="68" spans="2:10" ht="405.75" customHeight="1" thickBot="1" x14ac:dyDescent="0.3">
      <c r="B68" s="8"/>
      <c r="C68" s="9" t="s">
        <v>68</v>
      </c>
      <c r="D68" s="10" t="s">
        <v>69</v>
      </c>
      <c r="E68" s="10">
        <v>750</v>
      </c>
      <c r="F68" s="10" t="s">
        <v>2</v>
      </c>
      <c r="G68" s="10" t="s">
        <v>1</v>
      </c>
      <c r="H68" s="11">
        <v>163</v>
      </c>
      <c r="I68" s="12">
        <v>179.99</v>
      </c>
      <c r="J68" s="13">
        <f t="shared" ref="J68:J84" si="1">H68*I68</f>
        <v>29338.370000000003</v>
      </c>
    </row>
    <row r="69" spans="2:10" ht="405.75" customHeight="1" thickBot="1" x14ac:dyDescent="0.3">
      <c r="B69" s="8"/>
      <c r="C69" s="9" t="s">
        <v>68</v>
      </c>
      <c r="D69" s="10" t="s">
        <v>69</v>
      </c>
      <c r="E69" s="10">
        <v>901</v>
      </c>
      <c r="F69" s="10" t="s">
        <v>0</v>
      </c>
      <c r="G69" s="10" t="s">
        <v>1</v>
      </c>
      <c r="H69" s="11">
        <v>119</v>
      </c>
      <c r="I69" s="12">
        <v>179.99</v>
      </c>
      <c r="J69" s="13">
        <f t="shared" si="1"/>
        <v>21418.81</v>
      </c>
    </row>
    <row r="70" spans="2:10" ht="405.75" customHeight="1" thickBot="1" x14ac:dyDescent="0.3">
      <c r="B70" s="8"/>
      <c r="C70" s="9" t="s">
        <v>70</v>
      </c>
      <c r="D70" s="10" t="s">
        <v>71</v>
      </c>
      <c r="E70" s="10">
        <v>750</v>
      </c>
      <c r="F70" s="10" t="s">
        <v>2</v>
      </c>
      <c r="G70" s="10" t="s">
        <v>1</v>
      </c>
      <c r="H70" s="11">
        <v>148</v>
      </c>
      <c r="I70" s="12">
        <v>189.99</v>
      </c>
      <c r="J70" s="13">
        <f t="shared" si="1"/>
        <v>28118.52</v>
      </c>
    </row>
    <row r="71" spans="2:10" ht="405.75" customHeight="1" thickBot="1" x14ac:dyDescent="0.3">
      <c r="B71" s="8"/>
      <c r="C71" s="9" t="s">
        <v>70</v>
      </c>
      <c r="D71" s="10" t="s">
        <v>71</v>
      </c>
      <c r="E71" s="10">
        <v>901</v>
      </c>
      <c r="F71" s="10" t="s">
        <v>0</v>
      </c>
      <c r="G71" s="10" t="s">
        <v>1</v>
      </c>
      <c r="H71" s="11">
        <v>138</v>
      </c>
      <c r="I71" s="12">
        <v>189.99</v>
      </c>
      <c r="J71" s="13">
        <f t="shared" si="1"/>
        <v>26218.620000000003</v>
      </c>
    </row>
    <row r="72" spans="2:10" ht="405.75" customHeight="1" thickBot="1" x14ac:dyDescent="0.3">
      <c r="B72" s="8"/>
      <c r="C72" s="9" t="s">
        <v>72</v>
      </c>
      <c r="D72" s="10" t="s">
        <v>73</v>
      </c>
      <c r="E72" s="10">
        <v>700</v>
      </c>
      <c r="F72" s="10" t="s">
        <v>29</v>
      </c>
      <c r="G72" s="10" t="s">
        <v>1</v>
      </c>
      <c r="H72" s="11">
        <v>140</v>
      </c>
      <c r="I72" s="12">
        <v>169.99</v>
      </c>
      <c r="J72" s="13">
        <f t="shared" si="1"/>
        <v>23798.600000000002</v>
      </c>
    </row>
    <row r="73" spans="2:10" ht="405.75" customHeight="1" thickBot="1" x14ac:dyDescent="0.3">
      <c r="B73" s="8"/>
      <c r="C73" s="9" t="s">
        <v>72</v>
      </c>
      <c r="D73" s="10" t="s">
        <v>73</v>
      </c>
      <c r="E73" s="10">
        <v>740</v>
      </c>
      <c r="F73" s="10" t="s">
        <v>74</v>
      </c>
      <c r="G73" s="10" t="s">
        <v>1</v>
      </c>
      <c r="H73" s="11">
        <v>205</v>
      </c>
      <c r="I73" s="12">
        <v>169.99</v>
      </c>
      <c r="J73" s="13">
        <f t="shared" si="1"/>
        <v>34847.950000000004</v>
      </c>
    </row>
    <row r="74" spans="2:10" ht="405.75" customHeight="1" thickBot="1" x14ac:dyDescent="0.3">
      <c r="B74" s="8"/>
      <c r="C74" s="15" t="s">
        <v>72</v>
      </c>
      <c r="D74" s="16" t="s">
        <v>73</v>
      </c>
      <c r="E74" s="16">
        <v>901</v>
      </c>
      <c r="F74" s="16" t="s">
        <v>0</v>
      </c>
      <c r="G74" s="16" t="s">
        <v>1</v>
      </c>
      <c r="H74" s="17">
        <v>225</v>
      </c>
      <c r="I74" s="18">
        <v>169.99</v>
      </c>
      <c r="J74" s="19">
        <f t="shared" si="1"/>
        <v>38247.75</v>
      </c>
    </row>
    <row r="75" spans="2:10" ht="150" customHeight="1" x14ac:dyDescent="0.25">
      <c r="B75" s="52"/>
      <c r="C75" s="55" t="s">
        <v>75</v>
      </c>
      <c r="D75" s="48" t="s">
        <v>76</v>
      </c>
      <c r="E75" s="41">
        <v>700</v>
      </c>
      <c r="F75" s="41" t="s">
        <v>29</v>
      </c>
      <c r="G75" s="41" t="s">
        <v>1</v>
      </c>
      <c r="H75" s="27">
        <v>110</v>
      </c>
      <c r="I75" s="28">
        <v>179.99</v>
      </c>
      <c r="J75" s="29">
        <f t="shared" si="1"/>
        <v>19798.900000000001</v>
      </c>
    </row>
    <row r="76" spans="2:10" ht="150" customHeight="1" x14ac:dyDescent="0.25">
      <c r="B76" s="53"/>
      <c r="C76" s="56" t="s">
        <v>75</v>
      </c>
      <c r="D76" s="58" t="s">
        <v>76</v>
      </c>
      <c r="E76" s="42">
        <v>740</v>
      </c>
      <c r="F76" s="42" t="s">
        <v>74</v>
      </c>
      <c r="G76" s="42" t="s">
        <v>1</v>
      </c>
      <c r="H76" s="25">
        <v>190</v>
      </c>
      <c r="I76" s="26">
        <v>179.99</v>
      </c>
      <c r="J76" s="30">
        <f t="shared" si="1"/>
        <v>34198.1</v>
      </c>
    </row>
    <row r="77" spans="2:10" ht="150" customHeight="1" thickBot="1" x14ac:dyDescent="0.3">
      <c r="B77" s="54"/>
      <c r="C77" s="57" t="s">
        <v>75</v>
      </c>
      <c r="D77" s="49" t="s">
        <v>76</v>
      </c>
      <c r="E77" s="43">
        <v>901</v>
      </c>
      <c r="F77" s="43" t="s">
        <v>0</v>
      </c>
      <c r="G77" s="43" t="s">
        <v>1</v>
      </c>
      <c r="H77" s="31">
        <v>220</v>
      </c>
      <c r="I77" s="32">
        <v>179.99</v>
      </c>
      <c r="J77" s="33">
        <f t="shared" si="1"/>
        <v>39597.800000000003</v>
      </c>
    </row>
    <row r="78" spans="2:10" ht="174" customHeight="1" thickBot="1" x14ac:dyDescent="0.3">
      <c r="B78" s="50"/>
      <c r="C78" s="50" t="s">
        <v>77</v>
      </c>
      <c r="D78" s="50" t="s">
        <v>78</v>
      </c>
      <c r="E78" s="21">
        <v>700</v>
      </c>
      <c r="F78" s="21" t="s">
        <v>29</v>
      </c>
      <c r="G78" s="21" t="s">
        <v>1</v>
      </c>
      <c r="H78" s="22">
        <v>5</v>
      </c>
      <c r="I78" s="23">
        <v>179.99</v>
      </c>
      <c r="J78" s="24">
        <f t="shared" si="1"/>
        <v>899.95</v>
      </c>
    </row>
    <row r="79" spans="2:10" ht="174" customHeight="1" thickBot="1" x14ac:dyDescent="0.3">
      <c r="B79" s="51"/>
      <c r="C79" s="51" t="s">
        <v>77</v>
      </c>
      <c r="D79" s="51" t="s">
        <v>78</v>
      </c>
      <c r="E79" s="10">
        <v>740</v>
      </c>
      <c r="F79" s="10" t="s">
        <v>74</v>
      </c>
      <c r="G79" s="10" t="s">
        <v>1</v>
      </c>
      <c r="H79" s="11">
        <v>94</v>
      </c>
      <c r="I79" s="12">
        <v>179.99</v>
      </c>
      <c r="J79" s="13">
        <f t="shared" si="1"/>
        <v>16919.060000000001</v>
      </c>
    </row>
    <row r="80" spans="2:10" ht="174" customHeight="1" thickBot="1" x14ac:dyDescent="0.3">
      <c r="B80" s="65"/>
      <c r="C80" s="51" t="s">
        <v>77</v>
      </c>
      <c r="D80" s="51" t="s">
        <v>78</v>
      </c>
      <c r="E80" s="16">
        <v>901</v>
      </c>
      <c r="F80" s="16" t="s">
        <v>0</v>
      </c>
      <c r="G80" s="16" t="s">
        <v>1</v>
      </c>
      <c r="H80" s="17">
        <v>26</v>
      </c>
      <c r="I80" s="18">
        <v>179.99</v>
      </c>
      <c r="J80" s="19">
        <f t="shared" si="1"/>
        <v>4679.74</v>
      </c>
    </row>
    <row r="81" spans="2:10" ht="164.25" customHeight="1" x14ac:dyDescent="0.25">
      <c r="B81" s="52"/>
      <c r="C81" s="55" t="s">
        <v>79</v>
      </c>
      <c r="D81" s="48" t="s">
        <v>80</v>
      </c>
      <c r="E81" s="41">
        <v>700</v>
      </c>
      <c r="F81" s="41" t="s">
        <v>29</v>
      </c>
      <c r="G81" s="41" t="s">
        <v>1</v>
      </c>
      <c r="H81" s="27">
        <v>5</v>
      </c>
      <c r="I81" s="28">
        <v>179.99</v>
      </c>
      <c r="J81" s="29">
        <f t="shared" si="1"/>
        <v>899.95</v>
      </c>
    </row>
    <row r="82" spans="2:10" ht="164.25" customHeight="1" x14ac:dyDescent="0.25">
      <c r="B82" s="53"/>
      <c r="C82" s="56" t="s">
        <v>79</v>
      </c>
      <c r="D82" s="58" t="s">
        <v>80</v>
      </c>
      <c r="E82" s="42">
        <v>740</v>
      </c>
      <c r="F82" s="42" t="s">
        <v>74</v>
      </c>
      <c r="G82" s="42" t="s">
        <v>1</v>
      </c>
      <c r="H82" s="25">
        <v>95</v>
      </c>
      <c r="I82" s="26">
        <v>179.99</v>
      </c>
      <c r="J82" s="30">
        <f t="shared" si="1"/>
        <v>17099.05</v>
      </c>
    </row>
    <row r="83" spans="2:10" ht="164.25" customHeight="1" thickBot="1" x14ac:dyDescent="0.3">
      <c r="B83" s="54"/>
      <c r="C83" s="57" t="s">
        <v>79</v>
      </c>
      <c r="D83" s="49" t="s">
        <v>80</v>
      </c>
      <c r="E83" s="43">
        <v>901</v>
      </c>
      <c r="F83" s="43" t="s">
        <v>0</v>
      </c>
      <c r="G83" s="43" t="s">
        <v>1</v>
      </c>
      <c r="H83" s="31">
        <v>34</v>
      </c>
      <c r="I83" s="32">
        <v>179.99</v>
      </c>
      <c r="J83" s="33">
        <f t="shared" si="1"/>
        <v>6119.66</v>
      </c>
    </row>
    <row r="84" spans="2:10" ht="405.75" customHeight="1" thickBot="1" x14ac:dyDescent="0.3">
      <c r="B84" s="8"/>
      <c r="C84" s="20" t="s">
        <v>81</v>
      </c>
      <c r="D84" s="21" t="s">
        <v>82</v>
      </c>
      <c r="E84" s="21">
        <v>901</v>
      </c>
      <c r="F84" s="21" t="s">
        <v>0</v>
      </c>
      <c r="G84" s="21" t="s">
        <v>1</v>
      </c>
      <c r="H84" s="22">
        <v>409</v>
      </c>
      <c r="I84" s="23">
        <v>199.99</v>
      </c>
      <c r="J84" s="24">
        <f t="shared" si="1"/>
        <v>81795.91</v>
      </c>
    </row>
    <row r="85" spans="2:10" ht="30.75" customHeight="1" thickBot="1" x14ac:dyDescent="0.3">
      <c r="B85" s="62" t="s">
        <v>96</v>
      </c>
      <c r="C85" s="63"/>
      <c r="D85" s="63"/>
      <c r="E85" s="63"/>
      <c r="F85" s="63"/>
      <c r="G85" s="64"/>
      <c r="H85" s="45">
        <f>SUM(H3:H84)</f>
        <v>19262</v>
      </c>
      <c r="I85" s="47">
        <f>J85/H85</f>
        <v>177.58137161250139</v>
      </c>
      <c r="J85" s="47">
        <f>SUM(J3:J84)</f>
        <v>3420572.3800000018</v>
      </c>
    </row>
    <row r="86" spans="2:10" x14ac:dyDescent="0.25">
      <c r="I86" s="46"/>
    </row>
  </sheetData>
  <sheetProtection formatCells="0" formatColumns="0" formatRows="0" insertColumns="0" insertRows="0" insertHyperlinks="0" deleteColumns="0" deleteRows="0" sort="0" autoFilter="0" pivotTables="0"/>
  <mergeCells count="64">
    <mergeCell ref="B45:B48"/>
    <mergeCell ref="C45:C48"/>
    <mergeCell ref="D45:D48"/>
    <mergeCell ref="B37:B40"/>
    <mergeCell ref="C37:C40"/>
    <mergeCell ref="D37:D40"/>
    <mergeCell ref="B41:B44"/>
    <mergeCell ref="C41:C44"/>
    <mergeCell ref="D41:D44"/>
    <mergeCell ref="B29:B32"/>
    <mergeCell ref="C29:C32"/>
    <mergeCell ref="D29:D32"/>
    <mergeCell ref="B33:B36"/>
    <mergeCell ref="C33:C36"/>
    <mergeCell ref="D33:D36"/>
    <mergeCell ref="B23:B24"/>
    <mergeCell ref="C23:C24"/>
    <mergeCell ref="D23:D24"/>
    <mergeCell ref="B25:B28"/>
    <mergeCell ref="C25:C28"/>
    <mergeCell ref="D25:D28"/>
    <mergeCell ref="B18:B19"/>
    <mergeCell ref="C18:C19"/>
    <mergeCell ref="D18:D19"/>
    <mergeCell ref="B20:B22"/>
    <mergeCell ref="C20:C22"/>
    <mergeCell ref="D20:D22"/>
    <mergeCell ref="D4:D5"/>
    <mergeCell ref="B15:B17"/>
    <mergeCell ref="C15:C17"/>
    <mergeCell ref="D15:D17"/>
    <mergeCell ref="B11:B12"/>
    <mergeCell ref="C11:C12"/>
    <mergeCell ref="D11:D12"/>
    <mergeCell ref="B13:B14"/>
    <mergeCell ref="C13:C14"/>
    <mergeCell ref="D13:D14"/>
    <mergeCell ref="B85:G85"/>
    <mergeCell ref="B75:B77"/>
    <mergeCell ref="C75:C77"/>
    <mergeCell ref="D75:D77"/>
    <mergeCell ref="B78:B80"/>
    <mergeCell ref="C78:C80"/>
    <mergeCell ref="B1:J1"/>
    <mergeCell ref="B58:B59"/>
    <mergeCell ref="C58:C59"/>
    <mergeCell ref="D58:D59"/>
    <mergeCell ref="B60:B61"/>
    <mergeCell ref="C60:C61"/>
    <mergeCell ref="D49:D52"/>
    <mergeCell ref="B53:B56"/>
    <mergeCell ref="C53:C56"/>
    <mergeCell ref="D53:D56"/>
    <mergeCell ref="B6:B8"/>
    <mergeCell ref="C6:C8"/>
    <mergeCell ref="B4:B5"/>
    <mergeCell ref="C4:C5"/>
    <mergeCell ref="B49:B52"/>
    <mergeCell ref="C49:C52"/>
    <mergeCell ref="D60:D61"/>
    <mergeCell ref="D78:D80"/>
    <mergeCell ref="B81:B83"/>
    <mergeCell ref="C81:C83"/>
    <mergeCell ref="D81:D83"/>
  </mergeCells>
  <phoneticPr fontId="0" type="noConversion"/>
  <pageMargins left="0.19685039370078741" right="0.19685039370078741" top="0.39370078740157483" bottom="0.39370078740157483" header="0" footer="0"/>
  <pageSetup scale="49" fitToHeight="1000" orientation="portrait" r:id="rId1"/>
  <headerFooter scaleWithDoc="0" alignWithMargins="0">
    <oddHeader>&amp;A</oddHeader>
    <oddFooter>Page &amp;P de &amp;N</oddFooter>
  </headerFooter>
  <rowBreaks count="3" manualBreakCount="3">
    <brk id="22" max="16383" man="1"/>
    <brk id="32" max="16383" man="1"/>
    <brk id="44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VERSACE  19V69  ITALIA  </vt:lpstr>
      <vt:lpstr>'VERSACE  19V69  ITALIA  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>Dators</cp:lastModifiedBy>
  <cp:lastPrinted>2025-10-16T12:53:12Z</cp:lastPrinted>
  <dcterms:created xsi:type="dcterms:W3CDTF">2025-09-01T14:26:06Z</dcterms:created>
  <dcterms:modified xsi:type="dcterms:W3CDTF">2025-10-17T10:44:07Z</dcterms:modified>
</cp:coreProperties>
</file>